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565" yWindow="-165" windowWidth="14190" windowHeight="14235" tabRatio="856"/>
  </bookViews>
  <sheets>
    <sheet name="Dir.Naturalizaciones Estatus" sheetId="4" r:id="rId1"/>
    <sheet name="Certificaciones Nacionalid " sheetId="5" r:id="rId2"/>
    <sheet name="Certificaciones No Nacion." sheetId="6" r:id="rId3"/>
    <sheet name="Dir.Nat. Otorgadas Genero " sheetId="7" r:id="rId4"/>
    <sheet name="Dir.Nat. Otorgadas Pais" sheetId="8" r:id="rId5"/>
    <sheet name="Direccion Naturalizacion-Natura" sheetId="9" r:id="rId6"/>
    <sheet name="Dir.Naturalizaciones Sol. " sheetId="10" r:id="rId7"/>
    <sheet name="Dir.Nat. Pais" sheetId="11" r:id="rId8"/>
    <sheet name="Direccion Naturalizacion-Solic" sheetId="12" r:id="rId9"/>
  </sheets>
  <externalReferences>
    <externalReference r:id="rId10"/>
    <externalReference r:id="rId11"/>
  </externalReferences>
  <definedNames>
    <definedName name="ff">'[1]Por Sexo'!$B$6</definedName>
    <definedName name="gdfyhgj" localSheetId="4">#REF!</definedName>
    <definedName name="gdfyhgj" localSheetId="7">#REF!</definedName>
    <definedName name="gdfyhgj">#REF!</definedName>
    <definedName name="jjj" localSheetId="1">#REF!</definedName>
    <definedName name="jjj" localSheetId="2">#REF!</definedName>
    <definedName name="jjj" localSheetId="3">#REF!</definedName>
    <definedName name="jjj" localSheetId="4">#REF!</definedName>
    <definedName name="jjj" localSheetId="7">#REF!</definedName>
    <definedName name="jjj" localSheetId="0">#REF!</definedName>
    <definedName name="jjj" localSheetId="6">#REF!</definedName>
    <definedName name="jjj" localSheetId="5">#REF!</definedName>
    <definedName name="jjj" localSheetId="8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H9" i="12" l="1"/>
  <c r="H10" i="12"/>
  <c r="H11" i="12"/>
  <c r="C12" i="12"/>
  <c r="F19" i="12" s="1"/>
  <c r="D12" i="12"/>
  <c r="F20" i="12" s="1"/>
  <c r="E12" i="12"/>
  <c r="F21" i="12" s="1"/>
  <c r="F12" i="12"/>
  <c r="F22" i="12" s="1"/>
  <c r="G12" i="12"/>
  <c r="F23" i="12" s="1"/>
  <c r="E13" i="11"/>
  <c r="E15" i="11"/>
  <c r="E16" i="11"/>
  <c r="E18" i="11"/>
  <c r="E24" i="11"/>
  <c r="E25" i="11"/>
  <c r="E26" i="11"/>
  <c r="E27" i="11"/>
  <c r="E28" i="11"/>
  <c r="E29" i="11"/>
  <c r="E31" i="11"/>
  <c r="D35" i="11"/>
  <c r="E7" i="11" s="1"/>
  <c r="F8" i="10"/>
  <c r="F10" i="10"/>
  <c r="F12" i="10"/>
  <c r="D14" i="10"/>
  <c r="E14" i="10"/>
  <c r="H9" i="9"/>
  <c r="H10" i="9"/>
  <c r="H11" i="9"/>
  <c r="C12" i="9"/>
  <c r="F19" i="9" s="1"/>
  <c r="D12" i="9"/>
  <c r="F20" i="9" s="1"/>
  <c r="E12" i="9"/>
  <c r="F21" i="9" s="1"/>
  <c r="F12" i="9"/>
  <c r="F22" i="9" s="1"/>
  <c r="G12" i="9"/>
  <c r="F23" i="9" s="1"/>
  <c r="H12" i="9"/>
  <c r="I10" i="9" s="1"/>
  <c r="D36" i="8"/>
  <c r="E10" i="8" s="1"/>
  <c r="E8" i="7"/>
  <c r="E9" i="7"/>
  <c r="E10" i="7"/>
  <c r="C11" i="7"/>
  <c r="D11" i="7"/>
  <c r="F8" i="6"/>
  <c r="F10" i="6"/>
  <c r="F12" i="6"/>
  <c r="D14" i="6"/>
  <c r="E14" i="6"/>
  <c r="F8" i="5"/>
  <c r="F10" i="5"/>
  <c r="F12" i="5"/>
  <c r="D14" i="5"/>
  <c r="E14" i="5"/>
  <c r="G21" i="12" l="1"/>
  <c r="F25" i="12"/>
  <c r="G22" i="12" s="1"/>
  <c r="G20" i="12"/>
  <c r="H12" i="12"/>
  <c r="I11" i="12" s="1"/>
  <c r="E17" i="11"/>
  <c r="E14" i="11"/>
  <c r="E12" i="11"/>
  <c r="E23" i="11"/>
  <c r="E11" i="11"/>
  <c r="E10" i="11"/>
  <c r="E21" i="11"/>
  <c r="E9" i="11"/>
  <c r="E20" i="11"/>
  <c r="E8" i="11"/>
  <c r="E35" i="11" s="1"/>
  <c r="E22" i="11"/>
  <c r="E33" i="11"/>
  <c r="E19" i="11"/>
  <c r="F14" i="10"/>
  <c r="G8" i="10" s="1"/>
  <c r="I9" i="9"/>
  <c r="F25" i="9"/>
  <c r="G20" i="9" s="1"/>
  <c r="I11" i="9"/>
  <c r="I12" i="9" s="1"/>
  <c r="E21" i="8"/>
  <c r="E14" i="8"/>
  <c r="E20" i="8"/>
  <c r="E33" i="8"/>
  <c r="E30" i="8"/>
  <c r="E13" i="8"/>
  <c r="E19" i="8"/>
  <c r="E31" i="8"/>
  <c r="E29" i="8"/>
  <c r="E27" i="8"/>
  <c r="E26" i="8"/>
  <c r="E9" i="8"/>
  <c r="E17" i="8"/>
  <c r="E28" i="8"/>
  <c r="E25" i="8"/>
  <c r="E8" i="8"/>
  <c r="E35" i="8"/>
  <c r="E18" i="8"/>
  <c r="E16" i="8"/>
  <c r="E15" i="8"/>
  <c r="E24" i="8"/>
  <c r="E7" i="8"/>
  <c r="E12" i="8"/>
  <c r="E36" i="8" s="1"/>
  <c r="E23" i="8"/>
  <c r="E11" i="8"/>
  <c r="E22" i="8"/>
  <c r="E11" i="7"/>
  <c r="F8" i="7" s="1"/>
  <c r="F14" i="6"/>
  <c r="G12" i="6" s="1"/>
  <c r="F14" i="5"/>
  <c r="G12" i="5" s="1"/>
  <c r="G23" i="12" l="1"/>
  <c r="I9" i="12"/>
  <c r="I10" i="12"/>
  <c r="I12" i="12"/>
  <c r="G19" i="12"/>
  <c r="G12" i="10"/>
  <c r="G10" i="10"/>
  <c r="G14" i="10" s="1"/>
  <c r="G19" i="9"/>
  <c r="G22" i="9"/>
  <c r="G21" i="9"/>
  <c r="G23" i="9"/>
  <c r="D15" i="7"/>
  <c r="F10" i="7"/>
  <c r="C15" i="7"/>
  <c r="F9" i="7"/>
  <c r="F11" i="7" s="1"/>
  <c r="G10" i="6"/>
  <c r="G8" i="6"/>
  <c r="G8" i="5"/>
  <c r="G10" i="5"/>
  <c r="G14" i="5"/>
  <c r="G25" i="12" l="1"/>
  <c r="G25" i="9"/>
  <c r="G14" i="6"/>
  <c r="E14" i="4" l="1"/>
  <c r="D14" i="4"/>
  <c r="F12" i="4" l="1"/>
  <c r="F10" i="4"/>
  <c r="F8" i="4"/>
  <c r="F14" i="4" l="1"/>
  <c r="G10" i="4" s="1"/>
  <c r="G12" i="4" l="1"/>
  <c r="G8" i="4"/>
  <c r="G14" i="4" l="1"/>
</calcChain>
</file>

<file path=xl/sharedStrings.xml><?xml version="1.0" encoding="utf-8"?>
<sst xmlns="http://schemas.openxmlformats.org/spreadsheetml/2006/main" count="175" uniqueCount="70">
  <si>
    <t>TOTAL</t>
  </si>
  <si>
    <t>%</t>
  </si>
  <si>
    <t>FEMENINO</t>
  </si>
  <si>
    <t>MASCULINO</t>
  </si>
  <si>
    <t>GÉNERO</t>
  </si>
  <si>
    <t>DIRECCIÓN DE NATURALIZACIONES</t>
  </si>
  <si>
    <t>MES</t>
  </si>
  <si>
    <t>CANTIDAD DE CERTIFICACIONES DE PROCESO DE NATURALIZACIÓN (ESTATUS)
 SOLICITADAS POR MES, SEGÚN GÉNERO</t>
  </si>
  <si>
    <t>ABRIL-JUNIO 2023</t>
  </si>
  <si>
    <t>Abril</t>
  </si>
  <si>
    <t>Mayo</t>
  </si>
  <si>
    <t>Junio</t>
  </si>
  <si>
    <t xml:space="preserve">Para el periodo evaluado, la Dirección de Naturalizaciones registró 5 solicitudes para certificaciones de proceso de naturalización (estatus); el mes de junioo refleja la mayor cantidad con 3. </t>
  </si>
  <si>
    <t>Durante el periodo analizado, la Dirección de Naturalizaciones registró 269 solicitudes para certificaciones de nacionalidad; destacando el mes de mayo con el mayor porcentaje 38.29%.</t>
  </si>
  <si>
    <t>CANTIDAD DE CERTIFICACIONES DE NACIONALIDAD SOLICITADAS POR MES, SEGÚN GÉNERO</t>
  </si>
  <si>
    <t xml:space="preserve">Para el trimestre abril-junio del año 2023, la Dirección de Naturalizaciones registró 21 solicitudes para certificaciones de no nacionalidad; resalta el mes de mayo con la mayor cantidad 10. </t>
  </si>
  <si>
    <t>CANTIDAD DE CERTIFICACIONES DE NO NACIONALIDAD SOLICITADAS POR MES, SEGÚN GÉNERO</t>
  </si>
  <si>
    <t>Para el trimestre analizado, se registraron 56 naturalizaciones otorgadas, del total de extranjeros juramentados, el 52% corresponde al género masculino, el 48% al femenino.</t>
  </si>
  <si>
    <t xml:space="preserve">                </t>
  </si>
  <si>
    <t>CANTIDAD DE NATURALIZACIONES OTORGADAS POR MES, SEGÚN GÉNERO</t>
  </si>
  <si>
    <t>Se observa que los países con mayor porcentaje de extranjeros naturalizados para el periodo abril-junio 2023 fueron: Cuba con 38.3%, seguido por Venezuela 17.9% y Estados Unidos con 7.1%.</t>
  </si>
  <si>
    <t>Polonia</t>
  </si>
  <si>
    <t>Panamá</t>
  </si>
  <si>
    <t>Chile</t>
  </si>
  <si>
    <t>Suiza</t>
  </si>
  <si>
    <t>Guatemala</t>
  </si>
  <si>
    <t>Serbia</t>
  </si>
  <si>
    <t>Puerto Rico</t>
  </si>
  <si>
    <t>Ecuador</t>
  </si>
  <si>
    <t>Egipto</t>
  </si>
  <si>
    <t>Brasil</t>
  </si>
  <si>
    <t>Rusia</t>
  </si>
  <si>
    <t>El Salvador</t>
  </si>
  <si>
    <t>Haití</t>
  </si>
  <si>
    <t>Perú</t>
  </si>
  <si>
    <t>Nicaragua</t>
  </si>
  <si>
    <t>España</t>
  </si>
  <si>
    <t>Italia</t>
  </si>
  <si>
    <t>Francia</t>
  </si>
  <si>
    <t>Estados Unidos</t>
  </si>
  <si>
    <t>Venezuela</t>
  </si>
  <si>
    <t>Cuba</t>
  </si>
  <si>
    <t>CANTIDAD</t>
  </si>
  <si>
    <t>PAÍS</t>
  </si>
  <si>
    <t>CANTIDAD DE NATURALIZACIONES OTORGADAS SEGÚN PAÍS DE ORIGEN</t>
  </si>
  <si>
    <t>Para el periodo abril-junio de 2023, fueron otorgadas un total de 56 naturalizaciones, destacando la naturalización por matrimonio con 78.6% entre los procesos realizados en este trimestre, seguido por ordinaria, hijos naturales mayor y menor de eded con 7.1% cada uno. Resaltar el mes de junio con el mayor porcentaje 53.6%</t>
  </si>
  <si>
    <t>PRIVILEGIADA</t>
  </si>
  <si>
    <t>PARA HIJOS DE PADRE Y/O MADRE NATURALIZADO
MENORES DE EDAD</t>
  </si>
  <si>
    <t>PARA HIJOS DE PADRE Y/O MADRE NATURALIZADO
MAYORES DE EDAD</t>
  </si>
  <si>
    <t>ORDINARIA</t>
  </si>
  <si>
    <t>POR MATRIMONIO</t>
  </si>
  <si>
    <t>Menores de edad</t>
  </si>
  <si>
    <t>Mayores de edad</t>
  </si>
  <si>
    <t>PARA HIJOS DE PADRE 
Y/O MADRE NATURALIZADO</t>
  </si>
  <si>
    <t>TIPO DE NATURALIZACIÓN</t>
  </si>
  <si>
    <t>CANTIDAD DE NATURALIZACIONES OTORGADAS POR MES, SEGÚN TIPO</t>
  </si>
  <si>
    <t>La información muestra que para el trimestre abril-junio de 2023, el total de naturalizaciones solicitadas fue de 61, el mes de mayor porcentaje fue mayo con 37.7%; Destacando el género masculino con el porcentaje más alto de solicitudes 51% y un 49% para el femenino.</t>
  </si>
  <si>
    <t>CANTIDAD DE NATURALIZACIONES SOLICITADAS POR MES, SEGÚN GÉNERO</t>
  </si>
  <si>
    <t>Se observó que los países con mayor porcentaje de procesos de naturalización solicitados para el trimestre abril-junio 2023 fueron: Colombia con 16.4%, seguido por Cuba 14.8%, y Venezuela con 13.1%.</t>
  </si>
  <si>
    <t>Taiwan</t>
  </si>
  <si>
    <t>Bolivia</t>
  </si>
  <si>
    <t>Rumania</t>
  </si>
  <si>
    <t>Mexico</t>
  </si>
  <si>
    <t>Argentina</t>
  </si>
  <si>
    <t>Bulgaria</t>
  </si>
  <si>
    <t>Hungría</t>
  </si>
  <si>
    <t>Colombia</t>
  </si>
  <si>
    <t>CANTIDAD DE NATURALIZACIONES SOLICITADAS 
SEGÚN PAÍS DE ORIGEN</t>
  </si>
  <si>
    <t>Durante el periodo evaluado, se solicitaron un total de 61 procesos de naturalización, destacando ordinaria con 52.5%, seguido por matrimonio con 42.6%</t>
  </si>
  <si>
    <t>CANTIDAD DE NATURALIZACIONES SOLICITADAS POR MES, SEGÚN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</si>
</sst>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sz val="11"/>
      <name val="Verdana"/>
      <family val="2"/>
    </font>
    <font>
      <b/>
      <sz val="20"/>
      <color theme="1"/>
      <name val="Verdana"/>
      <family val="2"/>
    </font>
    <font>
      <b/>
      <sz val="20"/>
      <color rgb="FFFF0000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color theme="8" tint="-0.249977111117893"/>
      <name val="Verdana"/>
      <family val="2"/>
    </font>
    <font>
      <b/>
      <sz val="20"/>
      <color theme="4" tint="-0.499984740745262"/>
      <name val="Verdana"/>
      <family val="2"/>
    </font>
    <font>
      <sz val="9"/>
      <name val="Verdana"/>
      <family val="2"/>
    </font>
    <font>
      <b/>
      <sz val="12"/>
      <color theme="0"/>
      <name val="Verdana"/>
      <family val="2"/>
    </font>
    <font>
      <sz val="16"/>
      <name val="Verdana"/>
      <family val="2"/>
    </font>
    <font>
      <b/>
      <sz val="13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justify" wrapText="1"/>
    </xf>
    <xf numFmtId="0" fontId="9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justify" wrapText="1"/>
    </xf>
    <xf numFmtId="1" fontId="13" fillId="3" borderId="0" xfId="0" applyNumberFormat="1" applyFont="1" applyFill="1" applyBorder="1" applyAlignment="1">
      <alignment horizontal="right" vertical="center" wrapText="1" indent="4"/>
    </xf>
    <xf numFmtId="9" fontId="13" fillId="3" borderId="0" xfId="1" applyNumberFormat="1" applyFont="1" applyFill="1" applyBorder="1" applyAlignment="1">
      <alignment horizontal="right" vertical="center" wrapText="1" indent="2"/>
    </xf>
    <xf numFmtId="0" fontId="1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right" vertical="center" wrapText="1" indent="2"/>
    </xf>
    <xf numFmtId="0" fontId="2" fillId="0" borderId="0" xfId="2" applyFont="1" applyAlignment="1">
      <alignment horizontal="center" vertical="center" wrapText="1"/>
    </xf>
    <xf numFmtId="0" fontId="15" fillId="0" borderId="0" xfId="2" applyFont="1" applyAlignment="1">
      <alignment vertical="justify" wrapText="1"/>
    </xf>
    <xf numFmtId="0" fontId="10" fillId="0" borderId="0" xfId="2" applyFont="1" applyAlignment="1">
      <alignment horizontal="center" vertical="center" wrapText="1"/>
    </xf>
    <xf numFmtId="0" fontId="4" fillId="0" borderId="0" xfId="2" applyFont="1" applyAlignment="1">
      <alignment wrapText="1"/>
    </xf>
    <xf numFmtId="0" fontId="9" fillId="0" borderId="0" xfId="2" applyFont="1" applyAlignment="1">
      <alignment horizontal="center" wrapText="1"/>
    </xf>
    <xf numFmtId="0" fontId="8" fillId="0" borderId="0" xfId="2" applyFont="1" applyAlignment="1">
      <alignment vertical="justify" wrapText="1"/>
    </xf>
    <xf numFmtId="0" fontId="2" fillId="0" borderId="0" xfId="2" applyFont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1" fontId="13" fillId="3" borderId="0" xfId="2" applyNumberFormat="1" applyFont="1" applyFill="1" applyBorder="1" applyAlignment="1">
      <alignment horizontal="right" vertical="center" wrapText="1" indent="4"/>
    </xf>
    <xf numFmtId="0" fontId="7" fillId="3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9" fontId="7" fillId="0" borderId="0" xfId="2" applyNumberFormat="1" applyFont="1" applyAlignment="1">
      <alignment vertical="center" wrapText="1"/>
    </xf>
    <xf numFmtId="0" fontId="13" fillId="3" borderId="0" xfId="2" applyFont="1" applyFill="1" applyBorder="1" applyAlignment="1">
      <alignment horizontal="right" vertical="center" wrapText="1" indent="4"/>
    </xf>
    <xf numFmtId="0" fontId="13" fillId="0" borderId="0" xfId="2" applyFont="1" applyFill="1" applyBorder="1" applyAlignment="1">
      <alignment horizontal="right" vertical="center" wrapText="1" indent="4"/>
    </xf>
    <xf numFmtId="0" fontId="14" fillId="0" borderId="0" xfId="2" applyFont="1" applyFill="1" applyBorder="1" applyAlignment="1">
      <alignment horizontal="right" vertical="center" wrapText="1" indent="4"/>
    </xf>
    <xf numFmtId="0" fontId="14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Alignment="1">
      <alignment wrapText="1"/>
    </xf>
    <xf numFmtId="0" fontId="19" fillId="0" borderId="0" xfId="2" applyFont="1" applyAlignment="1">
      <alignment wrapText="1"/>
    </xf>
    <xf numFmtId="0" fontId="18" fillId="0" borderId="0" xfId="2" applyFont="1" applyAlignment="1">
      <alignment horizontal="center" vertical="center" wrapText="1"/>
    </xf>
    <xf numFmtId="0" fontId="14" fillId="0" borderId="0" xfId="2" applyFont="1" applyFill="1" applyBorder="1" applyAlignment="1">
      <alignment horizontal="right" vertical="center" wrapText="1" indent="5"/>
    </xf>
    <xf numFmtId="0" fontId="14" fillId="0" borderId="0" xfId="2" applyFont="1" applyFill="1" applyBorder="1" applyAlignment="1">
      <alignment vertical="center" wrapText="1"/>
    </xf>
    <xf numFmtId="0" fontId="16" fillId="0" borderId="0" xfId="2" applyFont="1" applyBorder="1" applyAlignment="1">
      <alignment horizontal="left" vertical="center" wrapText="1"/>
    </xf>
    <xf numFmtId="9" fontId="13" fillId="3" borderId="0" xfId="1" applyNumberFormat="1" applyFont="1" applyFill="1" applyBorder="1" applyAlignment="1">
      <alignment horizontal="right" vertical="center" wrapText="1" indent="3"/>
    </xf>
    <xf numFmtId="1" fontId="13" fillId="3" borderId="0" xfId="2" applyNumberFormat="1" applyFont="1" applyFill="1" applyBorder="1" applyAlignment="1">
      <alignment horizontal="right" vertical="center" wrapText="1" indent="5"/>
    </xf>
    <xf numFmtId="0" fontId="13" fillId="3" borderId="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164" fontId="14" fillId="4" borderId="0" xfId="1" applyNumberFormat="1" applyFont="1" applyFill="1" applyBorder="1" applyAlignment="1">
      <alignment horizontal="right" vertical="center" wrapText="1" indent="3"/>
    </xf>
    <xf numFmtId="0" fontId="14" fillId="4" borderId="0" xfId="2" applyFont="1" applyFill="1" applyBorder="1" applyAlignment="1">
      <alignment horizontal="right" vertical="center" wrapText="1" indent="5"/>
    </xf>
    <xf numFmtId="0" fontId="14" fillId="4" borderId="0" xfId="2" applyFont="1" applyFill="1" applyBorder="1" applyAlignment="1">
      <alignment vertical="center" wrapText="1"/>
    </xf>
    <xf numFmtId="0" fontId="16" fillId="0" borderId="0" xfId="2" applyFont="1" applyFill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right" vertical="center" wrapText="1" indent="3"/>
    </xf>
    <xf numFmtId="0" fontId="20" fillId="0" borderId="0" xfId="2" applyFont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center" wrapText="1"/>
    </xf>
    <xf numFmtId="0" fontId="22" fillId="0" borderId="0" xfId="2" applyFont="1" applyAlignment="1">
      <alignment vertical="justify" wrapText="1"/>
    </xf>
    <xf numFmtId="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9" fontId="13" fillId="3" borderId="0" xfId="1" applyNumberFormat="1" applyFont="1" applyFill="1" applyBorder="1" applyAlignment="1">
      <alignment horizontal="right" vertical="center" wrapText="1" indent="1"/>
    </xf>
    <xf numFmtId="1" fontId="13" fillId="3" borderId="0" xfId="2" applyNumberFormat="1" applyFont="1" applyFill="1" applyBorder="1" applyAlignment="1">
      <alignment horizontal="right" vertical="center" wrapText="1" indent="2"/>
    </xf>
    <xf numFmtId="0" fontId="13" fillId="3" borderId="0" xfId="2" applyFont="1" applyFill="1" applyBorder="1" applyAlignment="1">
      <alignment horizontal="right" vertical="center" wrapText="1" indent="2"/>
    </xf>
    <xf numFmtId="0" fontId="13" fillId="3" borderId="0" xfId="2" applyFont="1" applyFill="1" applyBorder="1" applyAlignment="1">
      <alignment horizontal="right" vertical="center" wrapText="1" indent="3"/>
    </xf>
    <xf numFmtId="164" fontId="13" fillId="0" borderId="0" xfId="1" applyNumberFormat="1" applyFont="1" applyFill="1" applyBorder="1" applyAlignment="1">
      <alignment horizontal="right" vertical="center" wrapText="1" indent="1"/>
    </xf>
    <xf numFmtId="0" fontId="13" fillId="0" borderId="0" xfId="2" applyFont="1" applyFill="1" applyBorder="1" applyAlignment="1">
      <alignment horizontal="right" vertical="center" wrapText="1" indent="2"/>
    </xf>
    <xf numFmtId="0" fontId="14" fillId="0" borderId="0" xfId="2" applyFont="1" applyFill="1" applyBorder="1" applyAlignment="1">
      <alignment horizontal="right" vertical="center" wrapText="1" indent="2"/>
    </xf>
    <xf numFmtId="0" fontId="14" fillId="0" borderId="0" xfId="2" applyFont="1" applyFill="1" applyBorder="1" applyAlignment="1">
      <alignment horizontal="right" vertical="center" wrapText="1" indent="3"/>
    </xf>
    <xf numFmtId="49" fontId="23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9" fontId="2" fillId="0" borderId="0" xfId="2" applyNumberFormat="1" applyFont="1" applyAlignment="1">
      <alignment horizontal="center" vertical="center" wrapText="1"/>
    </xf>
    <xf numFmtId="1" fontId="13" fillId="3" borderId="0" xfId="2" applyNumberFormat="1" applyFont="1" applyFill="1" applyBorder="1" applyAlignment="1">
      <alignment horizontal="right" vertical="center" wrapText="1" indent="3"/>
    </xf>
    <xf numFmtId="0" fontId="13" fillId="0" borderId="0" xfId="2" applyFont="1" applyFill="1" applyBorder="1" applyAlignment="1">
      <alignment horizontal="right" vertical="center" wrapText="1" indent="3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justify"/>
    </xf>
    <xf numFmtId="0" fontId="14" fillId="0" borderId="0" xfId="0" applyFont="1" applyFill="1" applyBorder="1" applyAlignment="1">
      <alignment horizontal="right" vertical="center" wrapText="1" indent="4"/>
    </xf>
    <xf numFmtId="0" fontId="13" fillId="0" borderId="0" xfId="0" applyFont="1" applyFill="1" applyBorder="1" applyAlignment="1">
      <alignment horizontal="right" vertical="center" wrapText="1" indent="4"/>
    </xf>
    <xf numFmtId="0" fontId="14" fillId="0" borderId="0" xfId="0" applyFont="1" applyFill="1" applyBorder="1" applyAlignment="1">
      <alignment horizontal="left" vertical="center" wrapText="1"/>
    </xf>
    <xf numFmtId="164" fontId="13" fillId="0" borderId="0" xfId="1" applyNumberFormat="1" applyFont="1" applyFill="1" applyBorder="1" applyAlignment="1">
      <alignment horizontal="right" vertical="center" wrapText="1" indent="2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49" fontId="12" fillId="0" borderId="0" xfId="2" applyNumberFormat="1" applyFont="1" applyAlignment="1">
      <alignment horizontal="center" wrapText="1"/>
    </xf>
    <xf numFmtId="0" fontId="17" fillId="2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right" vertical="center" wrapText="1" indent="4"/>
    </xf>
    <xf numFmtId="10" fontId="13" fillId="0" borderId="0" xfId="1" applyNumberFormat="1" applyFont="1" applyFill="1" applyBorder="1" applyAlignment="1">
      <alignment horizontal="right" vertical="center" wrapText="1" indent="2"/>
    </xf>
    <xf numFmtId="0" fontId="10" fillId="0" borderId="0" xfId="2" applyFont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5" fillId="0" borderId="0" xfId="2" applyFont="1" applyAlignment="1">
      <alignment horizontal="justify" vertical="justify"/>
    </xf>
    <xf numFmtId="0" fontId="14" fillId="0" borderId="0" xfId="2" applyFont="1" applyFill="1" applyBorder="1" applyAlignment="1">
      <alignment horizontal="right" vertical="center" wrapText="1" indent="4"/>
    </xf>
    <xf numFmtId="0" fontId="15" fillId="0" borderId="0" xfId="2" applyFont="1" applyAlignment="1">
      <alignment horizontal="justify" vertical="justify" wrapText="1"/>
    </xf>
    <xf numFmtId="0" fontId="18" fillId="0" borderId="0" xfId="2" applyFont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Proceso de Naturalización 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10273218745738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816078545737339E-2"/>
                  <c:y val="-3.607943011992366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1130553125304E-2"/>
                  <c:y val="-3.6317326456415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9338504909108723E-2"/>
                  <c:y val="-1.5112514208029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Estatus'!$C$8,'Dir.Naturalizaciones Estatus'!$C$10,'Dir.Naturalizaciones Estatus'!$C$12)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'Dir.Naturalizaciones Estatus'!$C$8:$C$13</c15:sqref>
                  </c15:fullRef>
                </c:ext>
              </c:extLst>
            </c:strRef>
          </c:cat>
          <c:val>
            <c:numRef>
              <c:f>('Dir.Naturalizaciones Estatus'!$G$8,'Dir.Naturalizaciones Estatus'!$G$10,'Dir.Naturalizaciones Estatus'!$G$12)</c:f>
              <c:numCache>
                <c:formatCode>0.0%</c:formatCode>
                <c:ptCount val="3"/>
                <c:pt idx="0">
                  <c:v>0.4</c:v>
                </c:pt>
                <c:pt idx="1">
                  <c:v>0</c:v>
                </c:pt>
                <c:pt idx="2">
                  <c:v>0.6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'Dir.Naturalizaciones Estatus'!$G$8:$G$13</c15:sqref>
                  </c15:fullRef>
                </c:ext>
              </c:extLst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'Dir.Naturalizaciones Estatus'!#REF!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'Dir.Naturalizaciones Estatus'!$G$11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10016"/>
        <c:axId val="203415552"/>
      </c:lineChart>
      <c:catAx>
        <c:axId val="1835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415552"/>
        <c:crosses val="autoZero"/>
        <c:auto val="1"/>
        <c:lblAlgn val="ctr"/>
        <c:lblOffset val="100"/>
        <c:noMultiLvlLbl val="0"/>
      </c:catAx>
      <c:valAx>
        <c:axId val="203415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351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</a:rPr>
              <a:t>Porcentaje de Naturalizaciones Solicitadas según Tipo</a:t>
            </a:r>
            <a:endParaRPr lang="es-ES" sz="1100">
              <a:effectLst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Naturalizacion-Solic'!$E$19:$E$23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18414383562368E-2"/>
                  <c:y val="1.10672314039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730501718064543E-2"/>
                  <c:y val="1.112517188672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95447494210949E-2"/>
                  <c:y val="6.1139351913699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785263184288891E-2"/>
                  <c:y val="3.8305887727485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239381723046833E-2"/>
                  <c:y val="7.940239480573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Naturalizacion-Solic'!$E$19:$E$23,'Direccion Naturalizacion-Solic'!$G$19:$G$23)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42.6%</c:v>
                </c:pt>
                <c:pt idx="6">
                  <c:v>52.5%</c:v>
                </c:pt>
                <c:pt idx="7">
                  <c:v>1.6%</c:v>
                </c:pt>
                <c:pt idx="8">
                  <c:v>0.0%</c:v>
                </c:pt>
                <c:pt idx="9">
                  <c:v>3.3%</c:v>
                </c:pt>
              </c:strCache>
            </c:strRef>
          </c:cat>
          <c:val>
            <c:numRef>
              <c:f>'Direccion Naturalizacion-Solic'!$G$19:$G$23</c:f>
              <c:numCache>
                <c:formatCode>0.0%</c:formatCode>
                <c:ptCount val="5"/>
                <c:pt idx="0">
                  <c:v>0.42622950819672129</c:v>
                </c:pt>
                <c:pt idx="1">
                  <c:v>0.52459016393442626</c:v>
                </c:pt>
                <c:pt idx="2">
                  <c:v>1.6393442622950821E-2</c:v>
                </c:pt>
                <c:pt idx="3">
                  <c:v>0</c:v>
                </c:pt>
                <c:pt idx="4">
                  <c:v>3.2786885245901641E-2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039104"/>
        <c:axId val="204521472"/>
        <c:axId val="0"/>
      </c:bar3DChart>
      <c:catAx>
        <c:axId val="2050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521472"/>
        <c:crosses val="autoZero"/>
        <c:auto val="1"/>
        <c:lblAlgn val="ctr"/>
        <c:lblOffset val="100"/>
        <c:noMultiLvlLbl val="0"/>
      </c:catAx>
      <c:valAx>
        <c:axId val="20452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03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>
        <c:manualLayout>
          <c:xMode val="edge"/>
          <c:yMode val="edge"/>
          <c:x val="0.156830218268079"/>
          <c:y val="2.1215710434602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17251773193311312"/>
          <c:w val="0.88525816323748407"/>
          <c:h val="0.7254235001913680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0060014859216748E-3"/>
                  <c:y val="2.9873552791005866E-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704206458822263E-2"/>
                  <c:y val="-2.719209123936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397472006512045E-2"/>
                  <c:y val="-2.4205451780220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55624775397819E-2"/>
                      <c:h val="7.751575152367602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Nacionalid '!$C$8,'Certificaciones Nacionalid '!$C$10,'Certificaciones Nacionalid '!$C$12)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('Certificaciones Nacionalid '!$G$8,'Certificaciones Nacionalid '!$G$10,'Certificaciones Nacionalid '!$G$12)</c:f>
              <c:numCache>
                <c:formatCode>0.00%</c:formatCode>
                <c:ptCount val="3"/>
                <c:pt idx="0">
                  <c:v>0.30483271375464682</c:v>
                </c:pt>
                <c:pt idx="1">
                  <c:v>0.38289962825278812</c:v>
                </c:pt>
                <c:pt idx="2">
                  <c:v>0.31226765799256506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Nacionalid 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'[2]Certificaciones Nacionalid 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14432"/>
        <c:axId val="203417856"/>
      </c:lineChart>
      <c:catAx>
        <c:axId val="1801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417856"/>
        <c:crosses val="autoZero"/>
        <c:auto val="1"/>
        <c:lblAlgn val="ctr"/>
        <c:lblOffset val="100"/>
        <c:noMultiLvlLbl val="0"/>
      </c:catAx>
      <c:valAx>
        <c:axId val="203417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01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No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404531763681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9031029096823017E-2"/>
                  <c:y val="-4.518636248779825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892079666512276E-2"/>
                  <c:y val="-4.543500140062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46451598799043E-2"/>
                  <c:y val="-3.941114677462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074084636363706E-2"/>
                      <c:h val="5.934358057855137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No Nacion.'!$C$8,'Certificaciones No Nacion.'!$C$10,'Certificaciones No Nacion.'!$C$12)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('Certificaciones No Nacion.'!$G$8,'Certificaciones No Nacion.'!$G$10,'Certificaciones No Nacion.'!$G$12)</c:f>
              <c:numCache>
                <c:formatCode>0.0%</c:formatCode>
                <c:ptCount val="3"/>
                <c:pt idx="0">
                  <c:v>0.19047619047619047</c:v>
                </c:pt>
                <c:pt idx="1">
                  <c:v>0.47619047619047616</c:v>
                </c:pt>
                <c:pt idx="2">
                  <c:v>0.33333333333333331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No Nacion.'!#REF!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'[2]Certificaciones No Nacion.'!$G$11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10528"/>
        <c:axId val="203419584"/>
      </c:lineChart>
      <c:catAx>
        <c:axId val="1835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419584"/>
        <c:crosses val="autoZero"/>
        <c:auto val="1"/>
        <c:lblAlgn val="ctr"/>
        <c:lblOffset val="100"/>
        <c:noMultiLvlLbl val="0"/>
      </c:catAx>
      <c:valAx>
        <c:axId val="2034195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35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por </a:t>
            </a: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Mes,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  <a:endParaRPr lang="es-ES" sz="105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2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96244181842143E-2"/>
          <c:y val="0.16388329671613244"/>
          <c:w val="0.93507523670421711"/>
          <c:h val="0.66672341045162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'Dir.Nat. Otorgadas Genero '!$C$7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697947679473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2140843907889E-2"/>
                  <c:y val="-6.6521175602023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74486919867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('Dir.Nat. Otorgadas Genero '!$C$8,'Dir.Nat. Otorgadas Genero '!$C$9,'Dir.Nat. Otorgadas Genero '!$C$10)</c:f>
              <c:numCache>
                <c:formatCode>General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'Dir.Nat. Otorgadas Genero '!$D$7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04692151921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6341649791454E-2"/>
                  <c:y val="3.326058780101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('Dir.Nat. Otorgadas Genero '!$D$8,'Dir.Nat. Otorgadas Genero '!$D$9,'Dir.Nat. Otorgadas Genero '!$D$10)</c:f>
              <c:numCache>
                <c:formatCode>General</c:formatCode>
                <c:ptCount val="3"/>
                <c:pt idx="0">
                  <c:v>0</c:v>
                </c:pt>
                <c:pt idx="1">
                  <c:v>14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75520"/>
        <c:axId val="203421312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 Sexo'!#REF!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'[2]Dir.Nat. Otorgadas Genero '!$B$8:$B$10</c15:sqref>
                        </c15:fullRef>
                        <c15:formulaRef>
                          <c15:sqref>('[1]Dir.Nat. Otorgadas Genero '!$B$8,'[1]Dir.Nat. Otorgadas Genero '!$B$9,'[1]Dir.Nat. Otorgadas Genero '!$B$10)</c15:sqref>
                        </c15:formulaRef>
                      </c:ext>
                    </c:extLst>
                    <c:strCache>
                      <c:ptCount val="3"/>
                      <c:pt idx="0">
                        <c:v>Abril</c:v>
                      </c:pt>
                      <c:pt idx="1">
                        <c:v>Mayo</c:v>
                      </c:pt>
                      <c:pt idx="2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'[2]Dir.Nat. Otorgadas Genero '!$B$8:$B$10</c15:sqref>
                        </c15:fullRef>
                        <c15:formulaRef>
                          <c15:sqref>('[1]Dir.Nat. Otorgadas Genero '!$B$8,'[1]Dir.Nat. Otorgadas Genero '!$B$9,'[1]Dir.Nat. Otorgadas Genero '!$B$10)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2040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421312"/>
        <c:crosses val="autoZero"/>
        <c:auto val="1"/>
        <c:lblAlgn val="ctr"/>
        <c:lblOffset val="100"/>
        <c:noMultiLvlLbl val="0"/>
      </c:catAx>
      <c:valAx>
        <c:axId val="20342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07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&amp;Z&amp;"Nyala,Negrita"&amp;12&amp;K04-015MINISTERIO DE INTERIOR Y POLICIA&amp;D&amp;"Nyala,Negrita"&amp;12&amp;K04-015AÑO &amp;14 2018</c:oddHeader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>
        <c:manualLayout>
          <c:xMode val="edge"/>
          <c:yMode val="edge"/>
          <c:x val="0.15896573807579664"/>
          <c:y val="1.86598101601388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44165941008676E-2"/>
          <c:y val="0.23718705491028944"/>
          <c:w val="0.85150549289336164"/>
          <c:h val="0.57900854673233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8.7296131345878381E-3"/>
                  <c:y val="-4.05145880861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791357346697449E-3"/>
                  <c:y val="-3.40714648073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('Dir.Nat. Otorgadas Genero '!$C$7,'Dir.Nat. Otorgadas Genero '!$D$7)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('Dir.Nat. Otorgadas Genero '!$C$15,'Dir.Nat. Otorgadas Genero '!$D$15)</c:f>
              <c:numCache>
                <c:formatCode>0%</c:formatCode>
                <c:ptCount val="2"/>
                <c:pt idx="0">
                  <c:v>0.48214285714285715</c:v>
                </c:pt>
                <c:pt idx="1">
                  <c:v>0.5178571428571429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'Dir.Nat. Otorgadas Genero '!#REF!</c15:sqref>
                  <c15:spPr xmlns:c15="http://schemas.microsoft.com/office/drawing/2012/chart">
                    <a:solidFill>
                      <a:srgbClr val="FF99FF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  <c15:dLbl>
                    <c:idx val="0"/>
                    <c:layout>
                      <c:manualLayout>
                        <c:x val="-2.9436035192988558E-2"/>
                        <c:y val="-6.05373567408024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68583958477849"/>
          <c:y val="0.1557074250105682"/>
          <c:w val="0.68394463240736925"/>
          <c:h val="0.825215476666520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3022161971041015E-3"/>
                  <c:y val="-4.9507974418335765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00256675084988E-3"/>
                  <c:y val="-1.313270829293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7.0360578574483598E-3"/>
                  <c:y val="-5.0793044636556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22163471446901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5.628846285958688E-3"/>
                  <c:y val="2.7705617128441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7.03605785744835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628846285958688E-3"/>
                  <c:y val="-2.53965223182783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Pais'!$C$7,'Dir.Nat. Otorgadas Pais'!$C$8,'Dir.Nat. Otorgadas Pais'!$C$9,'Dir.Nat. Otorgadas Pais'!$C$10,'Dir.Nat. Otorgadas Pais'!$C$11,'Dir.Nat. Otorgadas Pais'!$C$12,'Dir.Nat. Otorgadas Pais'!$C$13,'Dir.Nat. Otorgadas Pais'!$C$14,'Dir.Nat. Otorgadas Pais'!$C$15,'Dir.Nat. Otorgadas Pais'!$C$16,'Dir.Nat. Otorgadas Pais'!$C$17,'Dir.Nat. Otorgadas Pais'!$C$18,'Dir.Nat. Otorgadas Pais'!$C$19,'Dir.Nat. Otorgadas Pais'!$C$20,'Dir.Nat. Otorgadas Pais'!$C$21,'Dir.Nat. Otorgadas Pais'!$C$22,'Dir.Nat. Otorgadas Pais'!$C$23,'Dir.Nat. Otorgadas Pais'!$C$24,'Dir.Nat. Otorgadas Pais'!$C$25,'Dir.Nat. Otorgadas Pais'!$C$26,'Dir.Nat. Otorgadas Pais'!$C$27,'Dir.Nat. Otorgadas Pais'!$C$28,'Dir.Nat. Otorgadas Pais'!$C$29,'Dir.Nat. Otorgadas Pais'!$C$30,'Dir.Nat. Otorgadas Pais'!$C$31)</c:f>
              <c:strCache>
                <c:ptCount val="18"/>
                <c:pt idx="0">
                  <c:v>Cuba</c:v>
                </c:pt>
                <c:pt idx="1">
                  <c:v>Venezuela</c:v>
                </c:pt>
                <c:pt idx="2">
                  <c:v>Estados Unidos</c:v>
                </c:pt>
                <c:pt idx="3">
                  <c:v>Francia</c:v>
                </c:pt>
                <c:pt idx="4">
                  <c:v>Italia</c:v>
                </c:pt>
                <c:pt idx="5">
                  <c:v>España</c:v>
                </c:pt>
                <c:pt idx="6">
                  <c:v>Nicaragua</c:v>
                </c:pt>
                <c:pt idx="7">
                  <c:v>Perú</c:v>
                </c:pt>
                <c:pt idx="8">
                  <c:v>Haití</c:v>
                </c:pt>
                <c:pt idx="9">
                  <c:v>El Salvador</c:v>
                </c:pt>
                <c:pt idx="10">
                  <c:v>Rusia</c:v>
                </c:pt>
                <c:pt idx="11">
                  <c:v>Brasil</c:v>
                </c:pt>
                <c:pt idx="12">
                  <c:v>Egipto</c:v>
                </c:pt>
                <c:pt idx="13">
                  <c:v>Ecuador</c:v>
                </c:pt>
                <c:pt idx="14">
                  <c:v>Puerto Rico</c:v>
                </c:pt>
                <c:pt idx="15">
                  <c:v>Serbia</c:v>
                </c:pt>
                <c:pt idx="16">
                  <c:v>Guatemala</c:v>
                </c:pt>
                <c:pt idx="17">
                  <c:v>Suiza</c:v>
                </c:pt>
              </c:strCache>
            </c:strRef>
          </c:cat>
          <c:val>
            <c:numRef>
              <c:f>('Dir.Nat. Otorgadas Pais'!$E$7,'Dir.Nat. Otorgadas Pais'!$E$8,'Dir.Nat. Otorgadas Pais'!$E$9,'Dir.Nat. Otorgadas Pais'!$E$10,'Dir.Nat. Otorgadas Pais'!$E$11,'Dir.Nat. Otorgadas Pais'!$E$12,'Dir.Nat. Otorgadas Pais'!$E$13,'Dir.Nat. Otorgadas Pais'!$E$14,'Dir.Nat. Otorgadas Pais'!$E$15,'Dir.Nat. Otorgadas Pais'!$E$16,'Dir.Nat. Otorgadas Pais'!$E$17,'Dir.Nat. Otorgadas Pais'!$E$18,'Dir.Nat. Otorgadas Pais'!$E$19,'Dir.Nat. Otorgadas Pais'!$E$20,'Dir.Nat. Otorgadas Pais'!$E$21,'Dir.Nat. Otorgadas Pais'!$E$22,'Dir.Nat. Otorgadas Pais'!$E$23,'Dir.Nat. Otorgadas Pais'!$E$24,'Dir.Nat. Otorgadas Pais'!$E$25,'Dir.Nat. Otorgadas Pais'!$E$26,'Dir.Nat. Otorgadas Pais'!$E$27,'Dir.Nat. Otorgadas Pais'!$E$28,'Dir.Nat. Otorgadas Pais'!$E$29,'Dir.Nat. Otorgadas Pais'!$E$30,'Dir.Nat. Otorgadas Pais'!$E$31)</c:f>
              <c:numCache>
                <c:formatCode>0.0%</c:formatCode>
                <c:ptCount val="18"/>
                <c:pt idx="0">
                  <c:v>0.32142857142857145</c:v>
                </c:pt>
                <c:pt idx="1">
                  <c:v>0.17857142857142858</c:v>
                </c:pt>
                <c:pt idx="2">
                  <c:v>7.1428571428571425E-2</c:v>
                </c:pt>
                <c:pt idx="3">
                  <c:v>5.3571428571428568E-2</c:v>
                </c:pt>
                <c:pt idx="4">
                  <c:v>5.3571428571428568E-2</c:v>
                </c:pt>
                <c:pt idx="5">
                  <c:v>3.5714285714285712E-2</c:v>
                </c:pt>
                <c:pt idx="6">
                  <c:v>3.5714285714285712E-2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3.5714285714285712E-2</c:v>
                </c:pt>
                <c:pt idx="10">
                  <c:v>1.7857142857142856E-2</c:v>
                </c:pt>
                <c:pt idx="11">
                  <c:v>1.7857142857142856E-2</c:v>
                </c:pt>
                <c:pt idx="12">
                  <c:v>1.7857142857142856E-2</c:v>
                </c:pt>
                <c:pt idx="13">
                  <c:v>1.7857142857142856E-2</c:v>
                </c:pt>
                <c:pt idx="14">
                  <c:v>1.7857142857142856E-2</c:v>
                </c:pt>
                <c:pt idx="15">
                  <c:v>1.7857142857142856E-2</c:v>
                </c:pt>
                <c:pt idx="16">
                  <c:v>1.7857142857142856E-2</c:v>
                </c:pt>
                <c:pt idx="17">
                  <c:v>1.7857142857142856E-2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4209664"/>
        <c:axId val="204137600"/>
        <c:axId val="0"/>
      </c:bar3DChart>
      <c:catAx>
        <c:axId val="204209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137600"/>
        <c:crosses val="autoZero"/>
        <c:auto val="1"/>
        <c:lblAlgn val="ctr"/>
        <c:lblOffset val="100"/>
        <c:noMultiLvlLbl val="0"/>
      </c:catAx>
      <c:valAx>
        <c:axId val="204137600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209664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&amp;Z&amp;"Verdana,Negrita"&amp;12&amp;K01+000MINISTERIO DE INTERIOR Y POLICIA&amp;D&amp;"Verdana,Negrita"&amp;K01+000BO-EST-34
Versión: 01</c:oddHeader>
    </c:headerFooter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 según Tipo</a:t>
            </a: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27072438325491105"/>
          <c:y val="2.521670982298068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Naturalizacion-Natura'!$E$19:$E$23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5755222497092E-2"/>
                  <c:y val="5.7733945755267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92006150647541E-2"/>
                  <c:y val="8.4783576899502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8069527473983E-2"/>
                  <c:y val="8.2043657471294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924470218819939E-2"/>
                  <c:y val="8.6237176459188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521709200306512E-3"/>
                  <c:y val="1.0086485372422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Naturalizacion-Natura'!$E$19:$E$23,'Direccion Naturalizacion-Natura'!$G$19:$G$23)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78.6%</c:v>
                </c:pt>
                <c:pt idx="6">
                  <c:v>7.1%</c:v>
                </c:pt>
                <c:pt idx="7">
                  <c:v>7.1%</c:v>
                </c:pt>
                <c:pt idx="8">
                  <c:v>7.1%</c:v>
                </c:pt>
                <c:pt idx="9">
                  <c:v>0.0%</c:v>
                </c:pt>
              </c:strCache>
            </c:strRef>
          </c:cat>
          <c:val>
            <c:numRef>
              <c:f>'Direccion Naturalizacion-Natura'!$G$19:$G$23</c:f>
              <c:numCache>
                <c:formatCode>0.0%</c:formatCode>
                <c:ptCount val="5"/>
                <c:pt idx="0">
                  <c:v>0.7857142857142857</c:v>
                </c:pt>
                <c:pt idx="1">
                  <c:v>7.1428571428571425E-2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441600"/>
        <c:axId val="204139328"/>
        <c:axId val="0"/>
      </c:bar3DChart>
      <c:catAx>
        <c:axId val="204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139328"/>
        <c:crosses val="autoZero"/>
        <c:auto val="1"/>
        <c:lblAlgn val="ctr"/>
        <c:lblOffset val="100"/>
        <c:noMultiLvlLbl val="0"/>
      </c:catAx>
      <c:valAx>
        <c:axId val="2041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4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 por Mes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601800334907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409215262084233E-2"/>
                  <c:y val="-3.9106427846916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035898953840602E-2"/>
                  <c:y val="-3.93939487935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03954744585201E-2"/>
                  <c:y val="-3.0303037533533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Sol. '!$C$8,'Dir.Naturalizaciones Sol. '!$C$10,'Dir.Naturalizaciones Sol. '!$C$12)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('Dir.Naturalizaciones Sol. '!$G$8,'Dir.Naturalizaciones Sol. '!$G$10,'Dir.Naturalizaciones Sol. '!$G$12)</c:f>
              <c:numCache>
                <c:formatCode>0.0%</c:formatCode>
                <c:ptCount val="3"/>
                <c:pt idx="0">
                  <c:v>0.29508196721311475</c:v>
                </c:pt>
                <c:pt idx="1">
                  <c:v>0.37704918032786883</c:v>
                </c:pt>
                <c:pt idx="2">
                  <c:v>0.32786885245901637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'Dir.Naturalizaciones Sol. '!#REF!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'[2]Dir.Naturalizaciones Sol. '!$G$11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56352"/>
        <c:axId val="204141056"/>
      </c:lineChart>
      <c:catAx>
        <c:axId val="20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141056"/>
        <c:crosses val="autoZero"/>
        <c:auto val="1"/>
        <c:lblAlgn val="ctr"/>
        <c:lblOffset val="100"/>
        <c:noMultiLvlLbl val="0"/>
      </c:catAx>
      <c:valAx>
        <c:axId val="204141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</a:defRPr>
            </a:pPr>
            <a:endParaRPr lang="es-DO"/>
          </a:p>
        </c:txPr>
        <c:crossAx val="20515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347834557331917"/>
          <c:y val="2.8650137741046831E-2"/>
        </c:manualLayout>
      </c:layout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543277559751"/>
          <c:y val="0.17505372985401615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811060902806564E-3"/>
                  <c:y val="-2.7185527428906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4730878629255E-3"/>
                  <c:y val="-2.792322651783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809930863084934E-4"/>
                  <c:y val="1.479051533743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'Dir.Nat. Pais'!$C$7:$C$27</c:f>
              <c:strCache>
                <c:ptCount val="21"/>
                <c:pt idx="0">
                  <c:v>Colombia</c:v>
                </c:pt>
                <c:pt idx="1">
                  <c:v>Cuba</c:v>
                </c:pt>
                <c:pt idx="2">
                  <c:v>Venezuela</c:v>
                </c:pt>
                <c:pt idx="3">
                  <c:v>Italia</c:v>
                </c:pt>
                <c:pt idx="4">
                  <c:v>Rusia</c:v>
                </c:pt>
                <c:pt idx="5">
                  <c:v>España</c:v>
                </c:pt>
                <c:pt idx="6">
                  <c:v>Haití</c:v>
                </c:pt>
                <c:pt idx="7">
                  <c:v>Francia</c:v>
                </c:pt>
                <c:pt idx="8">
                  <c:v>Hungría</c:v>
                </c:pt>
                <c:pt idx="9">
                  <c:v>Estados Unidos</c:v>
                </c:pt>
                <c:pt idx="10">
                  <c:v>Guatemala</c:v>
                </c:pt>
                <c:pt idx="11">
                  <c:v>Serbia</c:v>
                </c:pt>
                <c:pt idx="12">
                  <c:v>Nicaragua</c:v>
                </c:pt>
                <c:pt idx="13">
                  <c:v>Bulgaria</c:v>
                </c:pt>
                <c:pt idx="14">
                  <c:v>Panamá</c:v>
                </c:pt>
                <c:pt idx="15">
                  <c:v>Argentina</c:v>
                </c:pt>
                <c:pt idx="16">
                  <c:v>Mexico</c:v>
                </c:pt>
                <c:pt idx="17">
                  <c:v>Rumania</c:v>
                </c:pt>
                <c:pt idx="18">
                  <c:v>Bolivia</c:v>
                </c:pt>
                <c:pt idx="19">
                  <c:v>Perú</c:v>
                </c:pt>
                <c:pt idx="20">
                  <c:v>Taiwan</c:v>
                </c:pt>
              </c:strCache>
            </c:strRef>
          </c:cat>
          <c:val>
            <c:numRef>
              <c:f>'Dir.Nat. Pais'!$E$7:$E$27</c:f>
              <c:numCache>
                <c:formatCode>0.0%</c:formatCode>
                <c:ptCount val="21"/>
                <c:pt idx="0">
                  <c:v>0.16393442622950818</c:v>
                </c:pt>
                <c:pt idx="1">
                  <c:v>0.14754098360655737</c:v>
                </c:pt>
                <c:pt idx="2">
                  <c:v>0.13114754098360656</c:v>
                </c:pt>
                <c:pt idx="3">
                  <c:v>9.8360655737704916E-2</c:v>
                </c:pt>
                <c:pt idx="4">
                  <c:v>8.1967213114754092E-2</c:v>
                </c:pt>
                <c:pt idx="5">
                  <c:v>4.9180327868852458E-2</c:v>
                </c:pt>
                <c:pt idx="6">
                  <c:v>4.9180327868852458E-2</c:v>
                </c:pt>
                <c:pt idx="7">
                  <c:v>4.9180327868852458E-2</c:v>
                </c:pt>
                <c:pt idx="8">
                  <c:v>3.2786885245901641E-2</c:v>
                </c:pt>
                <c:pt idx="9">
                  <c:v>1.6393442622950821E-2</c:v>
                </c:pt>
                <c:pt idx="10">
                  <c:v>1.6393442622950821E-2</c:v>
                </c:pt>
                <c:pt idx="11">
                  <c:v>1.6393442622950821E-2</c:v>
                </c:pt>
                <c:pt idx="12">
                  <c:v>1.6393442622950821E-2</c:v>
                </c:pt>
                <c:pt idx="13">
                  <c:v>1.6393442622950821E-2</c:v>
                </c:pt>
                <c:pt idx="14">
                  <c:v>1.6393442622950821E-2</c:v>
                </c:pt>
                <c:pt idx="15">
                  <c:v>1.6393442622950821E-2</c:v>
                </c:pt>
                <c:pt idx="16">
                  <c:v>1.6393442622950821E-2</c:v>
                </c:pt>
                <c:pt idx="17">
                  <c:v>1.6393442622950821E-2</c:v>
                </c:pt>
                <c:pt idx="18">
                  <c:v>1.6393442622950821E-2</c:v>
                </c:pt>
                <c:pt idx="19">
                  <c:v>1.6393442622950821E-2</c:v>
                </c:pt>
                <c:pt idx="20">
                  <c:v>1.6393442622950821E-2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5158400"/>
        <c:axId val="204142784"/>
        <c:axId val="0"/>
      </c:bar3DChart>
      <c:catAx>
        <c:axId val="205158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142784"/>
        <c:crosses val="autoZero"/>
        <c:auto val="1"/>
        <c:lblAlgn val="ctr"/>
        <c:lblOffset val="100"/>
        <c:noMultiLvlLbl val="0"/>
      </c:catAx>
      <c:valAx>
        <c:axId val="204142784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15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673554</xdr:colOff>
      <xdr:row>14</xdr:row>
      <xdr:rowOff>217717</xdr:rowOff>
    </xdr:from>
    <xdr:to>
      <xdr:col>6</xdr:col>
      <xdr:colOff>923585</xdr:colOff>
      <xdr:row>37</xdr:row>
      <xdr:rowOff>173492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535782</xdr:colOff>
      <xdr:row>15</xdr:row>
      <xdr:rowOff>47627</xdr:rowOff>
    </xdr:from>
    <xdr:to>
      <xdr:col>6</xdr:col>
      <xdr:colOff>785813</xdr:colOff>
      <xdr:row>38</xdr:row>
      <xdr:rowOff>107157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16</xdr:row>
      <xdr:rowOff>2</xdr:rowOff>
    </xdr:from>
    <xdr:to>
      <xdr:col>6</xdr:col>
      <xdr:colOff>869156</xdr:colOff>
      <xdr:row>39</xdr:row>
      <xdr:rowOff>23813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803670</xdr:colOff>
      <xdr:row>30</xdr:row>
      <xdr:rowOff>110729</xdr:rowOff>
    </xdr:from>
    <xdr:to>
      <xdr:col>5</xdr:col>
      <xdr:colOff>571500</xdr:colOff>
      <xdr:row>55</xdr:row>
      <xdr:rowOff>35719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1583530</xdr:colOff>
      <xdr:row>11</xdr:row>
      <xdr:rowOff>291703</xdr:rowOff>
    </xdr:from>
    <xdr:to>
      <xdr:col>5</xdr:col>
      <xdr:colOff>0</xdr:colOff>
      <xdr:row>29</xdr:row>
      <xdr:rowOff>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726279</xdr:colOff>
      <xdr:row>60</xdr:row>
      <xdr:rowOff>0</xdr:rowOff>
    </xdr:from>
    <xdr:to>
      <xdr:col>7</xdr:col>
      <xdr:colOff>678656</xdr:colOff>
      <xdr:row>88</xdr:row>
      <xdr:rowOff>154781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809622</xdr:colOff>
      <xdr:row>15</xdr:row>
      <xdr:rowOff>23814</xdr:rowOff>
    </xdr:from>
    <xdr:to>
      <xdr:col>8</xdr:col>
      <xdr:colOff>107153</xdr:colOff>
      <xdr:row>36</xdr:row>
      <xdr:rowOff>119063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511970</xdr:colOff>
      <xdr:row>15</xdr:row>
      <xdr:rowOff>47627</xdr:rowOff>
    </xdr:from>
    <xdr:to>
      <xdr:col>6</xdr:col>
      <xdr:colOff>762001</xdr:colOff>
      <xdr:row>38</xdr:row>
      <xdr:rowOff>107157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63</xdr:row>
      <xdr:rowOff>166688</xdr:rowOff>
    </xdr:from>
    <xdr:to>
      <xdr:col>8</xdr:col>
      <xdr:colOff>59531</xdr:colOff>
      <xdr:row>96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1309686</xdr:colOff>
      <xdr:row>15</xdr:row>
      <xdr:rowOff>95246</xdr:rowOff>
    </xdr:from>
    <xdr:to>
      <xdr:col>8</xdr:col>
      <xdr:colOff>142874</xdr:colOff>
      <xdr:row>33</xdr:row>
      <xdr:rowOff>154777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  <sheetName val="Diversos_Motivos_H-M"/>
      <sheetName val="Diversos_Motivos_(2)"/>
      <sheetName val="Por_Sexo"/>
      <sheetName val="Por_Provincia"/>
      <sheetName val="Provincia_Gral_"/>
      <sheetName val="Dir.Nat. Otorgadas Gener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>
            <v>5437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ciones Nacionalid "/>
      <sheetName val="Certificaciones No Nacion."/>
      <sheetName val="Dir.Nat. Otorgadas Genero "/>
      <sheetName val="Dir.Naturalizaciones Sol.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9"/>
  <sheetViews>
    <sheetView showGridLines="0" tabSelected="1" view="pageLayout" zoomScale="80" zoomScaleNormal="80" zoomScalePageLayoutView="80" workbookViewId="0">
      <selection activeCell="A6" sqref="A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3.5703125" style="1" customWidth="1"/>
    <col min="4" max="6" width="21.5703125" style="1" customWidth="1"/>
    <col min="7" max="7" width="19.85546875" style="1" customWidth="1"/>
    <col min="8" max="8" width="9" style="1" customWidth="1"/>
    <col min="9" max="16384" width="11.42578125" style="1"/>
  </cols>
  <sheetData>
    <row r="1" spans="1:9" ht="29.25" customHeight="1" x14ac:dyDescent="0.2">
      <c r="A1" s="86" t="s">
        <v>5</v>
      </c>
      <c r="B1" s="86"/>
      <c r="C1" s="86"/>
      <c r="D1" s="86"/>
      <c r="E1" s="86"/>
      <c r="F1" s="86"/>
      <c r="G1" s="86"/>
      <c r="H1" s="86"/>
      <c r="I1" s="86"/>
    </row>
    <row r="2" spans="1:9" ht="8.25" customHeight="1" x14ac:dyDescent="0.2"/>
    <row r="3" spans="1:9" ht="44.25" customHeight="1" x14ac:dyDescent="0.2">
      <c r="A3" s="87" t="s">
        <v>7</v>
      </c>
      <c r="B3" s="87"/>
      <c r="C3" s="87"/>
      <c r="D3" s="87"/>
      <c r="E3" s="87"/>
      <c r="F3" s="87"/>
      <c r="G3" s="87"/>
      <c r="H3" s="87"/>
      <c r="I3" s="87"/>
    </row>
    <row r="4" spans="1:9" ht="19.5" customHeight="1" x14ac:dyDescent="0.2">
      <c r="A4" s="88" t="s">
        <v>8</v>
      </c>
      <c r="B4" s="88"/>
      <c r="C4" s="88"/>
      <c r="D4" s="88"/>
      <c r="E4" s="88"/>
      <c r="F4" s="88"/>
      <c r="G4" s="88"/>
      <c r="H4" s="88"/>
      <c r="I4" s="88"/>
    </row>
    <row r="5" spans="1:9" ht="11.25" customHeight="1" x14ac:dyDescent="0.3">
      <c r="A5" s="2"/>
      <c r="B5" s="3"/>
      <c r="C5" s="3"/>
      <c r="D5" s="3"/>
      <c r="E5" s="3"/>
      <c r="F5" s="3"/>
      <c r="G5" s="3"/>
      <c r="H5" s="3"/>
      <c r="I5" s="4"/>
    </row>
    <row r="6" spans="1:9" ht="27" customHeight="1" x14ac:dyDescent="0.3">
      <c r="A6" s="2"/>
      <c r="B6" s="3"/>
      <c r="C6" s="89" t="s">
        <v>6</v>
      </c>
      <c r="D6" s="89" t="s">
        <v>4</v>
      </c>
      <c r="E6" s="89"/>
      <c r="F6" s="89" t="s">
        <v>0</v>
      </c>
      <c r="G6" s="89" t="s">
        <v>1</v>
      </c>
      <c r="H6" s="3"/>
      <c r="I6" s="4"/>
    </row>
    <row r="7" spans="1:9" s="5" customFormat="1" ht="25.5" customHeight="1" x14ac:dyDescent="0.2">
      <c r="C7" s="89"/>
      <c r="D7" s="17" t="s">
        <v>2</v>
      </c>
      <c r="E7" s="17" t="s">
        <v>3</v>
      </c>
      <c r="F7" s="89"/>
      <c r="G7" s="89"/>
    </row>
    <row r="8" spans="1:9" s="5" customFormat="1" ht="18" customHeight="1" x14ac:dyDescent="0.2">
      <c r="C8" s="83" t="s">
        <v>9</v>
      </c>
      <c r="D8" s="81">
        <v>1</v>
      </c>
      <c r="E8" s="81">
        <v>1</v>
      </c>
      <c r="F8" s="82">
        <f>SUM(D8:E9)</f>
        <v>2</v>
      </c>
      <c r="G8" s="84">
        <f>F8/F14</f>
        <v>0.4</v>
      </c>
    </row>
    <row r="9" spans="1:9" s="5" customFormat="1" ht="18" customHeight="1" x14ac:dyDescent="0.2">
      <c r="C9" s="83"/>
      <c r="D9" s="81"/>
      <c r="E9" s="81"/>
      <c r="F9" s="82"/>
      <c r="G9" s="84"/>
    </row>
    <row r="10" spans="1:9" s="5" customFormat="1" ht="18" customHeight="1" x14ac:dyDescent="0.2">
      <c r="C10" s="83" t="s">
        <v>10</v>
      </c>
      <c r="D10" s="81">
        <v>0</v>
      </c>
      <c r="E10" s="81">
        <v>0</v>
      </c>
      <c r="F10" s="82">
        <f>SUM(D10:E11)</f>
        <v>0</v>
      </c>
      <c r="G10" s="84">
        <f>F10/F14</f>
        <v>0</v>
      </c>
    </row>
    <row r="11" spans="1:9" s="5" customFormat="1" ht="18" customHeight="1" x14ac:dyDescent="0.2">
      <c r="C11" s="83"/>
      <c r="D11" s="81"/>
      <c r="E11" s="81"/>
      <c r="F11" s="82"/>
      <c r="G11" s="84"/>
    </row>
    <row r="12" spans="1:9" s="5" customFormat="1" ht="18" customHeight="1" x14ac:dyDescent="0.2">
      <c r="A12" s="6"/>
      <c r="C12" s="83" t="s">
        <v>11</v>
      </c>
      <c r="D12" s="81">
        <v>2</v>
      </c>
      <c r="E12" s="81">
        <v>1</v>
      </c>
      <c r="F12" s="82">
        <f>SUM(D12:E13)</f>
        <v>3</v>
      </c>
      <c r="G12" s="84">
        <f>F12/F14</f>
        <v>0.6</v>
      </c>
    </row>
    <row r="13" spans="1:9" s="12" customFormat="1" ht="18" customHeight="1" x14ac:dyDescent="0.2">
      <c r="A13" s="13"/>
      <c r="C13" s="83"/>
      <c r="D13" s="81"/>
      <c r="E13" s="81"/>
      <c r="F13" s="82"/>
      <c r="G13" s="84"/>
    </row>
    <row r="14" spans="1:9" s="5" customFormat="1" ht="36.75" customHeight="1" x14ac:dyDescent="0.2">
      <c r="A14" s="6"/>
      <c r="C14" s="18" t="s">
        <v>0</v>
      </c>
      <c r="D14" s="15">
        <f>SUM(D8:D13)</f>
        <v>3</v>
      </c>
      <c r="E14" s="15">
        <f>SUM(E8:E13)</f>
        <v>2</v>
      </c>
      <c r="F14" s="15">
        <f>SUM(F8:F13)</f>
        <v>5</v>
      </c>
      <c r="G14" s="16">
        <f>SUM(G8:G13)</f>
        <v>1</v>
      </c>
    </row>
    <row r="15" spans="1:9" s="7" customFormat="1" ht="21.75" customHeight="1" x14ac:dyDescent="0.2">
      <c r="B15" s="8"/>
      <c r="C15" s="79"/>
      <c r="D15" s="79"/>
      <c r="G15" s="9"/>
    </row>
    <row r="16" spans="1:9" ht="11.25" customHeight="1" x14ac:dyDescent="0.2">
      <c r="B16" s="10"/>
      <c r="C16" s="10"/>
      <c r="D16" s="10"/>
      <c r="E16" s="10"/>
      <c r="F16" s="10"/>
      <c r="G16" s="10"/>
      <c r="H16" s="10"/>
    </row>
    <row r="17" spans="1:11" ht="15" customHeight="1" x14ac:dyDescent="0.2">
      <c r="B17" s="10"/>
      <c r="C17" s="10"/>
      <c r="D17" s="10"/>
      <c r="E17" s="10"/>
      <c r="F17" s="10"/>
      <c r="G17" s="10"/>
      <c r="H17" s="10"/>
    </row>
    <row r="18" spans="1:11" ht="15" customHeight="1" x14ac:dyDescent="0.2">
      <c r="B18" s="10"/>
      <c r="C18" s="10"/>
      <c r="D18" s="10"/>
      <c r="E18" s="10"/>
      <c r="F18" s="10"/>
      <c r="G18" s="10"/>
      <c r="H18" s="10"/>
    </row>
    <row r="19" spans="1:11" ht="15" customHeight="1" x14ac:dyDescent="0.2">
      <c r="B19" s="10"/>
      <c r="C19" s="10"/>
      <c r="D19" s="10"/>
      <c r="E19" s="10"/>
      <c r="F19" s="10"/>
      <c r="G19" s="10"/>
      <c r="H19" s="10"/>
    </row>
    <row r="20" spans="1:11" ht="15" customHeight="1" x14ac:dyDescent="0.2">
      <c r="B20" s="10"/>
      <c r="C20" s="10"/>
      <c r="D20" s="10"/>
      <c r="E20" s="10"/>
      <c r="F20" s="10"/>
      <c r="G20" s="10"/>
      <c r="H20" s="10"/>
    </row>
    <row r="21" spans="1:11" ht="15" customHeight="1" x14ac:dyDescent="0.2">
      <c r="B21" s="10"/>
      <c r="C21" s="10"/>
      <c r="D21" s="10"/>
      <c r="E21" s="10"/>
      <c r="F21" s="10"/>
      <c r="G21" s="10"/>
      <c r="H21" s="10"/>
    </row>
    <row r="30" spans="1:11" ht="13.5" customHeight="1" x14ac:dyDescent="0.3">
      <c r="A30" s="11"/>
      <c r="B30" s="3"/>
      <c r="C30" s="3"/>
      <c r="D30" s="3"/>
      <c r="E30" s="3"/>
      <c r="F30" s="3"/>
      <c r="G30" s="3"/>
      <c r="H30" s="3"/>
      <c r="I30" s="11"/>
      <c r="J30" s="11"/>
      <c r="K30" s="11"/>
    </row>
    <row r="31" spans="1:11" ht="13.5" customHeight="1" x14ac:dyDescent="0.3">
      <c r="A31" s="11"/>
      <c r="B31" s="3"/>
      <c r="C31" s="3"/>
      <c r="D31" s="3"/>
      <c r="E31" s="3"/>
      <c r="F31" s="3"/>
      <c r="G31" s="3"/>
      <c r="H31" s="3"/>
      <c r="I31" s="11"/>
      <c r="J31" s="11"/>
      <c r="K31" s="11"/>
    </row>
    <row r="32" spans="1:11" ht="15" customHeight="1" x14ac:dyDescent="0.3">
      <c r="B32" s="3"/>
      <c r="C32" s="3"/>
      <c r="D32" s="3"/>
      <c r="E32" s="3"/>
      <c r="F32" s="3"/>
      <c r="G32" s="3"/>
      <c r="H32" s="3"/>
    </row>
    <row r="33" spans="2:8" ht="15" customHeight="1" x14ac:dyDescent="0.3">
      <c r="B33" s="3"/>
      <c r="C33" s="3"/>
      <c r="D33" s="3"/>
      <c r="E33" s="3"/>
      <c r="F33" s="3"/>
      <c r="G33" s="3"/>
      <c r="H33" s="3"/>
    </row>
    <row r="37" spans="2:8" x14ac:dyDescent="0.2">
      <c r="C37" s="85"/>
      <c r="D37" s="85"/>
      <c r="E37" s="85"/>
      <c r="F37" s="85"/>
      <c r="G37" s="85"/>
    </row>
    <row r="39" spans="2:8" x14ac:dyDescent="0.2">
      <c r="C39" s="85"/>
      <c r="D39" s="85"/>
      <c r="E39" s="85"/>
      <c r="F39" s="85"/>
      <c r="G39" s="85"/>
    </row>
    <row r="40" spans="2:8" ht="11.25" customHeight="1" x14ac:dyDescent="0.2">
      <c r="B40" s="14"/>
      <c r="C40" s="80" t="s">
        <v>12</v>
      </c>
      <c r="D40" s="80"/>
      <c r="E40" s="80"/>
      <c r="F40" s="80"/>
      <c r="G40" s="80"/>
      <c r="H40" s="14"/>
    </row>
    <row r="41" spans="2:8" ht="20.25" customHeight="1" x14ac:dyDescent="0.2">
      <c r="B41" s="14"/>
      <c r="C41" s="80"/>
      <c r="D41" s="80"/>
      <c r="E41" s="80"/>
      <c r="F41" s="80"/>
      <c r="G41" s="80"/>
      <c r="H41" s="14"/>
    </row>
    <row r="42" spans="2:8" ht="18" customHeight="1" x14ac:dyDescent="0.2">
      <c r="B42" s="14"/>
      <c r="C42" s="80"/>
      <c r="D42" s="80"/>
      <c r="E42" s="80"/>
      <c r="F42" s="80"/>
      <c r="G42" s="80"/>
      <c r="H42" s="14"/>
    </row>
    <row r="43" spans="2:8" ht="7.5" customHeight="1" x14ac:dyDescent="0.2">
      <c r="B43" s="14"/>
      <c r="C43" s="80"/>
      <c r="D43" s="80"/>
      <c r="E43" s="80"/>
      <c r="F43" s="80"/>
      <c r="G43" s="80"/>
      <c r="H43" s="14"/>
    </row>
    <row r="44" spans="2:8" ht="15" customHeight="1" x14ac:dyDescent="0.2">
      <c r="B44" s="14"/>
      <c r="C44" s="14"/>
      <c r="D44" s="14"/>
      <c r="E44" s="14"/>
      <c r="F44" s="14"/>
      <c r="G44" s="14"/>
      <c r="H44" s="14"/>
    </row>
    <row r="45" spans="2:8" ht="11.25" customHeight="1" x14ac:dyDescent="0.2"/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</sheetData>
  <mergeCells count="26">
    <mergeCell ref="C10:C11"/>
    <mergeCell ref="F10:F11"/>
    <mergeCell ref="G10:G11"/>
    <mergeCell ref="A1:I1"/>
    <mergeCell ref="A3:I3"/>
    <mergeCell ref="A4:I4"/>
    <mergeCell ref="D6:E6"/>
    <mergeCell ref="C6:C7"/>
    <mergeCell ref="F6:F7"/>
    <mergeCell ref="G6:G7"/>
    <mergeCell ref="C15:D15"/>
    <mergeCell ref="C40:G43"/>
    <mergeCell ref="D12:D13"/>
    <mergeCell ref="E10:E11"/>
    <mergeCell ref="E8:E9"/>
    <mergeCell ref="E12:E13"/>
    <mergeCell ref="D8:D9"/>
    <mergeCell ref="D10:D11"/>
    <mergeCell ref="F12:F13"/>
    <mergeCell ref="C8:C9"/>
    <mergeCell ref="F8:F9"/>
    <mergeCell ref="G8:G9"/>
    <mergeCell ref="C37:G37"/>
    <mergeCell ref="C39:G39"/>
    <mergeCell ref="C12:C13"/>
    <mergeCell ref="G12:G13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0"/>
  <sheetViews>
    <sheetView showGridLines="0" view="pageLayout" topLeftCell="A7" zoomScale="80" zoomScaleNormal="80" zoomScalePageLayoutView="80" workbookViewId="0">
      <selection activeCell="A19" sqref="A19:A23"/>
    </sheetView>
  </sheetViews>
  <sheetFormatPr baseColWidth="10" defaultRowHeight="14.25" x14ac:dyDescent="0.2"/>
  <cols>
    <col min="1" max="1" width="8.140625" style="20" customWidth="1"/>
    <col min="2" max="2" width="8.28515625" style="20" customWidth="1"/>
    <col min="3" max="3" width="25.5703125" style="20" customWidth="1"/>
    <col min="4" max="4" width="21.85546875" style="20" customWidth="1"/>
    <col min="5" max="5" width="22.28515625" style="20" customWidth="1"/>
    <col min="6" max="6" width="21.5703125" style="20" customWidth="1"/>
    <col min="7" max="7" width="19.85546875" style="20" customWidth="1"/>
    <col min="8" max="8" width="9" style="20" customWidth="1"/>
    <col min="9" max="16384" width="11.42578125" style="20"/>
  </cols>
  <sheetData>
    <row r="1" spans="1:9" ht="29.25" customHeight="1" x14ac:dyDescent="0.2">
      <c r="A1" s="90" t="s">
        <v>5</v>
      </c>
      <c r="B1" s="90"/>
      <c r="C1" s="90"/>
      <c r="D1" s="90"/>
      <c r="E1" s="90"/>
      <c r="F1" s="90"/>
      <c r="G1" s="90"/>
      <c r="H1" s="90"/>
      <c r="I1" s="90"/>
    </row>
    <row r="2" spans="1:9" ht="8.25" customHeight="1" x14ac:dyDescent="0.2"/>
    <row r="3" spans="1:9" ht="21" customHeight="1" x14ac:dyDescent="0.2">
      <c r="A3" s="91" t="s">
        <v>14</v>
      </c>
      <c r="B3" s="91"/>
      <c r="C3" s="91"/>
      <c r="D3" s="91"/>
      <c r="E3" s="91"/>
      <c r="F3" s="91"/>
      <c r="G3" s="91"/>
      <c r="H3" s="91"/>
      <c r="I3" s="91"/>
    </row>
    <row r="4" spans="1:9" ht="19.5" customHeight="1" x14ac:dyDescent="0.2">
      <c r="A4" s="92" t="s">
        <v>8</v>
      </c>
      <c r="B4" s="92"/>
      <c r="C4" s="92"/>
      <c r="D4" s="92"/>
      <c r="E4" s="92"/>
      <c r="F4" s="92"/>
      <c r="G4" s="92"/>
      <c r="H4" s="92"/>
      <c r="I4" s="92"/>
    </row>
    <row r="5" spans="1:9" ht="21.75" customHeight="1" x14ac:dyDescent="0.3">
      <c r="A5" s="37"/>
      <c r="B5" s="23"/>
      <c r="C5" s="23"/>
      <c r="D5" s="23"/>
      <c r="E5" s="23"/>
      <c r="F5" s="23"/>
      <c r="G5" s="23"/>
      <c r="H5" s="23"/>
      <c r="I5" s="36"/>
    </row>
    <row r="6" spans="1:9" ht="28.5" customHeight="1" x14ac:dyDescent="0.3">
      <c r="A6" s="37"/>
      <c r="B6" s="23"/>
      <c r="C6" s="93" t="s">
        <v>6</v>
      </c>
      <c r="D6" s="93" t="s">
        <v>4</v>
      </c>
      <c r="E6" s="93"/>
      <c r="F6" s="93" t="s">
        <v>0</v>
      </c>
      <c r="G6" s="93" t="s">
        <v>1</v>
      </c>
      <c r="H6" s="23"/>
      <c r="I6" s="36"/>
    </row>
    <row r="7" spans="1:9" s="29" customFormat="1" ht="27" customHeight="1" x14ac:dyDescent="0.2">
      <c r="C7" s="93"/>
      <c r="D7" s="35" t="s">
        <v>2</v>
      </c>
      <c r="E7" s="35" t="s">
        <v>3</v>
      </c>
      <c r="F7" s="93"/>
      <c r="G7" s="93"/>
    </row>
    <row r="8" spans="1:9" s="29" customFormat="1" ht="18" customHeight="1" x14ac:dyDescent="0.2">
      <c r="C8" s="97" t="s">
        <v>9</v>
      </c>
      <c r="D8" s="100">
        <v>42</v>
      </c>
      <c r="E8" s="100">
        <v>40</v>
      </c>
      <c r="F8" s="94">
        <f>SUM(D8:E9)</f>
        <v>82</v>
      </c>
      <c r="G8" s="95">
        <f>F8/F14</f>
        <v>0.30483271375464682</v>
      </c>
    </row>
    <row r="9" spans="1:9" s="29" customFormat="1" ht="18" customHeight="1" x14ac:dyDescent="0.2">
      <c r="C9" s="97"/>
      <c r="D9" s="100"/>
      <c r="E9" s="100"/>
      <c r="F9" s="94"/>
      <c r="G9" s="95"/>
    </row>
    <row r="10" spans="1:9" s="29" customFormat="1" ht="18" customHeight="1" x14ac:dyDescent="0.2">
      <c r="C10" s="97" t="s">
        <v>10</v>
      </c>
      <c r="D10" s="100">
        <v>54</v>
      </c>
      <c r="E10" s="100">
        <v>49</v>
      </c>
      <c r="F10" s="94">
        <f>SUM(D10:E11)</f>
        <v>103</v>
      </c>
      <c r="G10" s="95">
        <f>F10/F14</f>
        <v>0.38289962825278812</v>
      </c>
    </row>
    <row r="11" spans="1:9" s="29" customFormat="1" ht="18" customHeight="1" x14ac:dyDescent="0.2">
      <c r="C11" s="97"/>
      <c r="D11" s="100"/>
      <c r="E11" s="100"/>
      <c r="F11" s="94"/>
      <c r="G11" s="95"/>
    </row>
    <row r="12" spans="1:9" s="29" customFormat="1" ht="18" x14ac:dyDescent="0.2">
      <c r="A12" s="32"/>
      <c r="C12" s="97" t="s">
        <v>11</v>
      </c>
      <c r="D12" s="100">
        <v>37</v>
      </c>
      <c r="E12" s="100">
        <v>47</v>
      </c>
      <c r="F12" s="94">
        <f>SUM(D12:E13)</f>
        <v>84</v>
      </c>
      <c r="G12" s="95">
        <f>F12/F14</f>
        <v>0.31226765799256506</v>
      </c>
    </row>
    <row r="13" spans="1:9" s="33" customFormat="1" ht="18" customHeight="1" x14ac:dyDescent="0.2">
      <c r="A13" s="34"/>
      <c r="C13" s="97"/>
      <c r="D13" s="100"/>
      <c r="E13" s="100"/>
      <c r="F13" s="94"/>
      <c r="G13" s="95"/>
    </row>
    <row r="14" spans="1:9" s="29" customFormat="1" ht="36.75" customHeight="1" x14ac:dyDescent="0.2">
      <c r="A14" s="32"/>
      <c r="C14" s="31" t="s">
        <v>0</v>
      </c>
      <c r="D14" s="30">
        <f>SUM(D8:D13)</f>
        <v>133</v>
      </c>
      <c r="E14" s="30">
        <f>SUM(E8:E13)</f>
        <v>136</v>
      </c>
      <c r="F14" s="30">
        <f>SUM(F8:F13)</f>
        <v>269</v>
      </c>
      <c r="G14" s="16">
        <f>SUM(G8:G13)</f>
        <v>1</v>
      </c>
    </row>
    <row r="15" spans="1:9" s="26" customFormat="1" ht="18.75" customHeight="1" x14ac:dyDescent="0.2">
      <c r="B15" s="28"/>
      <c r="C15" s="98"/>
      <c r="D15" s="98"/>
      <c r="G15" s="27"/>
    </row>
    <row r="16" spans="1:9" ht="11.25" customHeight="1" x14ac:dyDescent="0.2">
      <c r="B16" s="25"/>
      <c r="C16" s="25"/>
      <c r="D16" s="25"/>
      <c r="E16" s="25"/>
      <c r="F16" s="25"/>
      <c r="G16" s="25"/>
      <c r="H16" s="25"/>
    </row>
    <row r="17" spans="1:11" ht="15" customHeight="1" x14ac:dyDescent="0.2">
      <c r="B17" s="25"/>
      <c r="C17" s="25"/>
      <c r="D17" s="25"/>
      <c r="E17" s="25"/>
      <c r="F17" s="25"/>
      <c r="G17" s="25"/>
      <c r="H17" s="25"/>
    </row>
    <row r="18" spans="1:11" ht="15" customHeight="1" x14ac:dyDescent="0.2">
      <c r="B18" s="25"/>
      <c r="C18" s="25"/>
      <c r="D18" s="25"/>
      <c r="E18" s="25"/>
      <c r="F18" s="25"/>
      <c r="G18" s="25"/>
      <c r="H18" s="25"/>
    </row>
    <row r="19" spans="1:11" ht="15" customHeight="1" x14ac:dyDescent="0.2">
      <c r="B19" s="25"/>
      <c r="C19" s="25"/>
      <c r="D19" s="25"/>
      <c r="E19" s="25"/>
      <c r="F19" s="25"/>
      <c r="G19" s="25"/>
      <c r="H19" s="25"/>
    </row>
    <row r="20" spans="1:11" ht="15" customHeight="1" x14ac:dyDescent="0.2">
      <c r="B20" s="25"/>
      <c r="C20" s="25"/>
      <c r="D20" s="25"/>
      <c r="E20" s="25"/>
      <c r="F20" s="25"/>
      <c r="G20" s="25"/>
      <c r="H20" s="25"/>
    </row>
    <row r="21" spans="1:11" ht="15" customHeight="1" x14ac:dyDescent="0.2">
      <c r="B21" s="25"/>
      <c r="C21" s="25"/>
      <c r="D21" s="25"/>
      <c r="E21" s="25"/>
      <c r="F21" s="25"/>
      <c r="G21" s="25"/>
      <c r="H21" s="25"/>
    </row>
    <row r="30" spans="1:11" ht="13.5" customHeight="1" x14ac:dyDescent="0.3">
      <c r="A30" s="24"/>
      <c r="B30" s="23"/>
      <c r="C30" s="23"/>
      <c r="D30" s="23"/>
      <c r="E30" s="23"/>
      <c r="F30" s="23"/>
      <c r="G30" s="23"/>
      <c r="H30" s="23"/>
      <c r="I30" s="24"/>
      <c r="J30" s="24"/>
      <c r="K30" s="24"/>
    </row>
    <row r="31" spans="1:11" ht="13.5" customHeight="1" x14ac:dyDescent="0.3">
      <c r="A31" s="24"/>
      <c r="B31" s="23"/>
      <c r="C31" s="23"/>
      <c r="D31" s="23"/>
      <c r="E31" s="23"/>
      <c r="F31" s="23"/>
      <c r="G31" s="23"/>
      <c r="H31" s="23"/>
      <c r="I31" s="24"/>
      <c r="J31" s="24"/>
      <c r="K31" s="24"/>
    </row>
    <row r="32" spans="1:11" ht="15" customHeight="1" x14ac:dyDescent="0.3">
      <c r="B32" s="23"/>
      <c r="C32" s="23"/>
      <c r="D32" s="23"/>
      <c r="E32" s="23"/>
      <c r="F32" s="23"/>
      <c r="G32" s="23"/>
      <c r="H32" s="23"/>
    </row>
    <row r="33" spans="2:8" ht="15" customHeight="1" x14ac:dyDescent="0.3">
      <c r="B33" s="23"/>
      <c r="C33" s="23"/>
      <c r="D33" s="23"/>
      <c r="E33" s="23"/>
      <c r="F33" s="23"/>
      <c r="G33" s="23"/>
      <c r="H33" s="23"/>
    </row>
    <row r="37" spans="2:8" x14ac:dyDescent="0.2">
      <c r="C37" s="96"/>
      <c r="D37" s="96"/>
      <c r="E37" s="96"/>
      <c r="F37" s="96"/>
      <c r="G37" s="96"/>
    </row>
    <row r="39" spans="2:8" x14ac:dyDescent="0.2">
      <c r="C39" s="96"/>
      <c r="D39" s="96"/>
      <c r="E39" s="96"/>
      <c r="F39" s="96"/>
      <c r="G39" s="96"/>
    </row>
    <row r="40" spans="2:8" ht="12.75" customHeight="1" x14ac:dyDescent="0.2">
      <c r="C40" s="22"/>
      <c r="D40" s="22"/>
      <c r="E40" s="22"/>
      <c r="F40" s="22"/>
      <c r="G40" s="22"/>
    </row>
    <row r="41" spans="2:8" ht="11.25" customHeight="1" x14ac:dyDescent="0.2">
      <c r="B41" s="21"/>
      <c r="C41" s="99" t="s">
        <v>13</v>
      </c>
      <c r="D41" s="99"/>
      <c r="E41" s="99"/>
      <c r="F41" s="99"/>
      <c r="G41" s="99"/>
      <c r="H41" s="21"/>
    </row>
    <row r="42" spans="2:8" ht="32.25" customHeight="1" x14ac:dyDescent="0.2">
      <c r="B42" s="21"/>
      <c r="C42" s="99"/>
      <c r="D42" s="99"/>
      <c r="E42" s="99"/>
      <c r="F42" s="99"/>
      <c r="G42" s="99"/>
      <c r="H42" s="21"/>
    </row>
    <row r="43" spans="2:8" ht="7.5" customHeight="1" x14ac:dyDescent="0.2">
      <c r="B43" s="21"/>
      <c r="C43" s="99"/>
      <c r="D43" s="99"/>
      <c r="E43" s="99"/>
      <c r="F43" s="99"/>
      <c r="G43" s="99"/>
      <c r="H43" s="21"/>
    </row>
    <row r="44" spans="2:8" ht="7.5" customHeight="1" x14ac:dyDescent="0.2">
      <c r="B44" s="21"/>
      <c r="C44" s="99"/>
      <c r="D44" s="99"/>
      <c r="E44" s="99"/>
      <c r="F44" s="99"/>
      <c r="G44" s="99"/>
      <c r="H44" s="21"/>
    </row>
    <row r="45" spans="2:8" ht="15" customHeight="1" x14ac:dyDescent="0.2">
      <c r="B45" s="21"/>
      <c r="C45" s="21"/>
      <c r="D45" s="21"/>
      <c r="E45" s="21"/>
      <c r="F45" s="21"/>
      <c r="G45" s="21"/>
      <c r="H45" s="21"/>
    </row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</sheetData>
  <mergeCells count="26">
    <mergeCell ref="C41:G44"/>
    <mergeCell ref="D12:D13"/>
    <mergeCell ref="E10:E11"/>
    <mergeCell ref="E8:E9"/>
    <mergeCell ref="E12:E13"/>
    <mergeCell ref="D8:D9"/>
    <mergeCell ref="D10:D11"/>
    <mergeCell ref="F12:F13"/>
    <mergeCell ref="C8:C9"/>
    <mergeCell ref="F8:F9"/>
    <mergeCell ref="G8:G9"/>
    <mergeCell ref="C37:G37"/>
    <mergeCell ref="C39:G39"/>
    <mergeCell ref="C12:C13"/>
    <mergeCell ref="G12:G13"/>
    <mergeCell ref="C10:C11"/>
    <mergeCell ref="F10:F11"/>
    <mergeCell ref="G10:G11"/>
    <mergeCell ref="C15:D15"/>
    <mergeCell ref="A1:I1"/>
    <mergeCell ref="A3:I3"/>
    <mergeCell ref="A4:I4"/>
    <mergeCell ref="D6:E6"/>
    <mergeCell ref="C6:C7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POLICIA&amp;R&amp;"Verdana,Negrita"&amp;K01+000BO-EST-30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topLeftCell="A10" zoomScale="80" zoomScaleNormal="80" zoomScalePageLayoutView="80" workbookViewId="0">
      <selection activeCell="A14" sqref="A14:A17"/>
    </sheetView>
  </sheetViews>
  <sheetFormatPr baseColWidth="10" defaultRowHeight="14.25" x14ac:dyDescent="0.2"/>
  <cols>
    <col min="1" max="1" width="13.5703125" style="20" customWidth="1"/>
    <col min="2" max="2" width="8.28515625" style="20" customWidth="1"/>
    <col min="3" max="3" width="23.140625" style="20" customWidth="1"/>
    <col min="4" max="6" width="21.85546875" style="20" customWidth="1"/>
    <col min="7" max="7" width="19.85546875" style="20" customWidth="1"/>
    <col min="8" max="8" width="9" style="20" customWidth="1"/>
    <col min="9" max="16384" width="11.42578125" style="20"/>
  </cols>
  <sheetData>
    <row r="1" spans="1:9" ht="29.25" customHeight="1" x14ac:dyDescent="0.2">
      <c r="A1" s="90" t="s">
        <v>5</v>
      </c>
      <c r="B1" s="90"/>
      <c r="C1" s="90"/>
      <c r="D1" s="90"/>
      <c r="E1" s="90"/>
      <c r="F1" s="90"/>
      <c r="G1" s="90"/>
      <c r="H1" s="90"/>
      <c r="I1" s="90"/>
    </row>
    <row r="2" spans="1:9" ht="8.25" customHeight="1" x14ac:dyDescent="0.2"/>
    <row r="3" spans="1:9" ht="21" customHeight="1" x14ac:dyDescent="0.2">
      <c r="A3" s="91" t="s">
        <v>16</v>
      </c>
      <c r="B3" s="91"/>
      <c r="C3" s="91"/>
      <c r="D3" s="91"/>
      <c r="E3" s="91"/>
      <c r="F3" s="91"/>
      <c r="G3" s="91"/>
      <c r="H3" s="91"/>
      <c r="I3" s="91"/>
    </row>
    <row r="4" spans="1:9" ht="19.5" customHeight="1" x14ac:dyDescent="0.2">
      <c r="A4" s="92" t="s">
        <v>8</v>
      </c>
      <c r="B4" s="92"/>
      <c r="C4" s="92"/>
      <c r="D4" s="92"/>
      <c r="E4" s="92"/>
      <c r="F4" s="92"/>
      <c r="G4" s="92"/>
      <c r="H4" s="92"/>
      <c r="I4" s="92"/>
    </row>
    <row r="5" spans="1:9" ht="15.75" customHeight="1" x14ac:dyDescent="0.3">
      <c r="A5" s="37"/>
      <c r="B5" s="23"/>
      <c r="C5" s="23"/>
      <c r="D5" s="23"/>
      <c r="E5" s="23"/>
      <c r="F5" s="23"/>
      <c r="G5" s="23"/>
      <c r="H5" s="23"/>
      <c r="I5" s="36"/>
    </row>
    <row r="6" spans="1:9" ht="27" customHeight="1" x14ac:dyDescent="0.3">
      <c r="A6" s="37"/>
      <c r="B6" s="23"/>
      <c r="C6" s="93" t="s">
        <v>6</v>
      </c>
      <c r="D6" s="93" t="s">
        <v>4</v>
      </c>
      <c r="E6" s="93"/>
      <c r="F6" s="93" t="s">
        <v>0</v>
      </c>
      <c r="G6" s="93" t="s">
        <v>1</v>
      </c>
      <c r="H6" s="23"/>
      <c r="I6" s="36"/>
    </row>
    <row r="7" spans="1:9" s="29" customFormat="1" ht="25.5" customHeight="1" x14ac:dyDescent="0.2">
      <c r="C7" s="93"/>
      <c r="D7" s="35" t="s">
        <v>2</v>
      </c>
      <c r="E7" s="35" t="s">
        <v>3</v>
      </c>
      <c r="F7" s="93"/>
      <c r="G7" s="93"/>
    </row>
    <row r="8" spans="1:9" s="29" customFormat="1" ht="18" customHeight="1" x14ac:dyDescent="0.2">
      <c r="C8" s="97" t="s">
        <v>9</v>
      </c>
      <c r="D8" s="100">
        <v>1</v>
      </c>
      <c r="E8" s="100">
        <v>3</v>
      </c>
      <c r="F8" s="94">
        <f>SUM(D8:E9)</f>
        <v>4</v>
      </c>
      <c r="G8" s="84">
        <f>F8/F14</f>
        <v>0.19047619047619047</v>
      </c>
    </row>
    <row r="9" spans="1:9" s="29" customFormat="1" ht="18" customHeight="1" x14ac:dyDescent="0.2">
      <c r="C9" s="97"/>
      <c r="D9" s="100"/>
      <c r="E9" s="100"/>
      <c r="F9" s="94"/>
      <c r="G9" s="84"/>
    </row>
    <row r="10" spans="1:9" s="29" customFormat="1" ht="18" customHeight="1" x14ac:dyDescent="0.2">
      <c r="C10" s="97" t="s">
        <v>10</v>
      </c>
      <c r="D10" s="100">
        <v>1</v>
      </c>
      <c r="E10" s="100">
        <v>9</v>
      </c>
      <c r="F10" s="94">
        <f>SUM(D10:E11)</f>
        <v>10</v>
      </c>
      <c r="G10" s="84">
        <f>F10/F14</f>
        <v>0.47619047619047616</v>
      </c>
    </row>
    <row r="11" spans="1:9" s="29" customFormat="1" ht="18" customHeight="1" x14ac:dyDescent="0.2">
      <c r="C11" s="97"/>
      <c r="D11" s="100"/>
      <c r="E11" s="100"/>
      <c r="F11" s="94"/>
      <c r="G11" s="84"/>
    </row>
    <row r="12" spans="1:9" s="29" customFormat="1" ht="18" customHeight="1" x14ac:dyDescent="0.2">
      <c r="A12" s="32"/>
      <c r="C12" s="97" t="s">
        <v>11</v>
      </c>
      <c r="D12" s="100"/>
      <c r="E12" s="100">
        <v>7</v>
      </c>
      <c r="F12" s="94">
        <f>SUM(D12:E13)</f>
        <v>7</v>
      </c>
      <c r="G12" s="84">
        <f>F12/F14</f>
        <v>0.33333333333333331</v>
      </c>
    </row>
    <row r="13" spans="1:9" s="33" customFormat="1" ht="18" customHeight="1" x14ac:dyDescent="0.2">
      <c r="A13" s="34"/>
      <c r="C13" s="97"/>
      <c r="D13" s="100"/>
      <c r="E13" s="100"/>
      <c r="F13" s="94"/>
      <c r="G13" s="84"/>
    </row>
    <row r="14" spans="1:9" s="29" customFormat="1" ht="36.75" customHeight="1" x14ac:dyDescent="0.2">
      <c r="A14" s="32"/>
      <c r="C14" s="31" t="s">
        <v>0</v>
      </c>
      <c r="D14" s="30">
        <f>SUM(D8:D13)</f>
        <v>2</v>
      </c>
      <c r="E14" s="30">
        <f>SUM(E8:E13)</f>
        <v>19</v>
      </c>
      <c r="F14" s="30">
        <f>SUM(F8:F13)</f>
        <v>21</v>
      </c>
      <c r="G14" s="16">
        <f>SUM(G8:G13)</f>
        <v>1</v>
      </c>
    </row>
    <row r="15" spans="1:9" s="26" customFormat="1" ht="14.25" customHeight="1" x14ac:dyDescent="0.2">
      <c r="B15" s="28"/>
      <c r="C15" s="98"/>
      <c r="D15" s="98"/>
      <c r="G15" s="27"/>
    </row>
    <row r="16" spans="1:9" ht="6.75" customHeight="1" x14ac:dyDescent="0.2">
      <c r="B16" s="25"/>
      <c r="C16" s="25"/>
      <c r="D16" s="25"/>
      <c r="E16" s="25"/>
      <c r="F16" s="25"/>
      <c r="G16" s="25"/>
      <c r="H16" s="25"/>
    </row>
    <row r="17" spans="1:11" ht="15" customHeight="1" x14ac:dyDescent="0.2">
      <c r="B17" s="25"/>
      <c r="C17" s="25"/>
      <c r="D17" s="25"/>
      <c r="E17" s="25"/>
      <c r="F17" s="25"/>
      <c r="G17" s="25"/>
      <c r="H17" s="25"/>
    </row>
    <row r="18" spans="1:11" ht="15" customHeight="1" x14ac:dyDescent="0.2">
      <c r="B18" s="25"/>
      <c r="C18" s="25"/>
      <c r="D18" s="25"/>
      <c r="E18" s="25"/>
      <c r="F18" s="25"/>
      <c r="G18" s="25"/>
      <c r="H18" s="25"/>
    </row>
    <row r="19" spans="1:11" ht="15" customHeight="1" x14ac:dyDescent="0.2">
      <c r="B19" s="25"/>
      <c r="C19" s="25"/>
      <c r="D19" s="25"/>
      <c r="E19" s="25"/>
      <c r="F19" s="25"/>
      <c r="G19" s="25"/>
      <c r="H19" s="25"/>
    </row>
    <row r="20" spans="1:11" ht="15" customHeight="1" x14ac:dyDescent="0.2">
      <c r="B20" s="25"/>
      <c r="C20" s="25"/>
      <c r="D20" s="25"/>
      <c r="E20" s="25"/>
      <c r="F20" s="25"/>
      <c r="G20" s="25"/>
      <c r="H20" s="25"/>
    </row>
    <row r="21" spans="1:11" ht="15" customHeight="1" x14ac:dyDescent="0.2">
      <c r="B21" s="25"/>
      <c r="C21" s="25"/>
      <c r="D21" s="25"/>
      <c r="E21" s="25"/>
      <c r="F21" s="25"/>
      <c r="G21" s="25"/>
      <c r="H21" s="25"/>
    </row>
    <row r="30" spans="1:11" ht="13.5" customHeight="1" x14ac:dyDescent="0.3">
      <c r="A30" s="24"/>
      <c r="B30" s="23"/>
      <c r="C30" s="23"/>
      <c r="D30" s="23"/>
      <c r="E30" s="23"/>
      <c r="F30" s="23"/>
      <c r="G30" s="23"/>
      <c r="H30" s="23"/>
      <c r="I30" s="24"/>
      <c r="J30" s="24"/>
      <c r="K30" s="24"/>
    </row>
    <row r="31" spans="1:11" ht="13.5" customHeight="1" x14ac:dyDescent="0.3">
      <c r="A31" s="24"/>
      <c r="B31" s="23"/>
      <c r="C31" s="23"/>
      <c r="D31" s="23"/>
      <c r="E31" s="23"/>
      <c r="F31" s="23"/>
      <c r="G31" s="23"/>
      <c r="H31" s="23"/>
      <c r="I31" s="24"/>
      <c r="J31" s="24"/>
      <c r="K31" s="24"/>
    </row>
    <row r="32" spans="1:11" ht="15" customHeight="1" x14ac:dyDescent="0.3">
      <c r="B32" s="23"/>
      <c r="C32" s="23"/>
      <c r="D32" s="23"/>
      <c r="E32" s="23"/>
      <c r="F32" s="23"/>
      <c r="G32" s="23"/>
      <c r="H32" s="23"/>
    </row>
    <row r="33" spans="2:8" ht="15" customHeight="1" x14ac:dyDescent="0.3">
      <c r="B33" s="23"/>
      <c r="C33" s="23"/>
      <c r="D33" s="23"/>
      <c r="E33" s="23"/>
      <c r="F33" s="23"/>
      <c r="G33" s="23"/>
      <c r="H33" s="23"/>
    </row>
    <row r="37" spans="2:8" x14ac:dyDescent="0.2">
      <c r="C37" s="96"/>
      <c r="D37" s="96"/>
      <c r="E37" s="96"/>
      <c r="F37" s="96"/>
      <c r="G37" s="96"/>
    </row>
    <row r="39" spans="2:8" x14ac:dyDescent="0.2">
      <c r="C39" s="96"/>
      <c r="D39" s="96"/>
      <c r="E39" s="96"/>
      <c r="F39" s="96"/>
      <c r="G39" s="96"/>
    </row>
    <row r="40" spans="2:8" ht="8.25" customHeight="1" x14ac:dyDescent="0.2">
      <c r="C40" s="22"/>
      <c r="D40" s="22"/>
      <c r="E40" s="22"/>
      <c r="F40" s="22"/>
      <c r="G40" s="22"/>
    </row>
    <row r="41" spans="2:8" ht="1.5" customHeight="1" x14ac:dyDescent="0.2"/>
    <row r="42" spans="2:8" ht="12" customHeight="1" x14ac:dyDescent="0.2"/>
    <row r="43" spans="2:8" ht="11.25" customHeight="1" x14ac:dyDescent="0.2">
      <c r="B43" s="21"/>
      <c r="C43" s="99" t="s">
        <v>15</v>
      </c>
      <c r="D43" s="99"/>
      <c r="E43" s="99"/>
      <c r="F43" s="99"/>
      <c r="G43" s="99"/>
      <c r="H43" s="21"/>
    </row>
    <row r="44" spans="2:8" ht="31.5" customHeight="1" x14ac:dyDescent="0.2">
      <c r="B44" s="21"/>
      <c r="C44" s="99"/>
      <c r="D44" s="99"/>
      <c r="E44" s="99"/>
      <c r="F44" s="99"/>
      <c r="G44" s="99"/>
      <c r="H44" s="21"/>
    </row>
    <row r="45" spans="2:8" ht="15" customHeight="1" x14ac:dyDescent="0.2">
      <c r="B45" s="21"/>
      <c r="C45" s="99"/>
      <c r="D45" s="99"/>
      <c r="E45" s="99"/>
      <c r="F45" s="99"/>
      <c r="G45" s="99"/>
      <c r="H45" s="21"/>
    </row>
    <row r="46" spans="2:8" ht="15" customHeight="1" x14ac:dyDescent="0.2">
      <c r="B46" s="21"/>
      <c r="C46" s="21"/>
      <c r="D46" s="21"/>
      <c r="E46" s="21"/>
      <c r="F46" s="21"/>
      <c r="G46" s="21"/>
      <c r="H46" s="21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C43:G45"/>
    <mergeCell ref="D12:D13"/>
    <mergeCell ref="E10:E11"/>
    <mergeCell ref="E8:E9"/>
    <mergeCell ref="E12:E13"/>
    <mergeCell ref="D8:D9"/>
    <mergeCell ref="D10:D11"/>
    <mergeCell ref="F12:F13"/>
    <mergeCell ref="C8:C9"/>
    <mergeCell ref="F8:F9"/>
    <mergeCell ref="G8:G9"/>
    <mergeCell ref="C37:G37"/>
    <mergeCell ref="C39:G39"/>
    <mergeCell ref="C12:C13"/>
    <mergeCell ref="G12:G13"/>
    <mergeCell ref="C10:C11"/>
    <mergeCell ref="F10:F11"/>
    <mergeCell ref="G10:G11"/>
    <mergeCell ref="C15:D15"/>
    <mergeCell ref="A1:I1"/>
    <mergeCell ref="A3:I3"/>
    <mergeCell ref="A4:I4"/>
    <mergeCell ref="D6:E6"/>
    <mergeCell ref="C6:C7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POLICIA&amp;R&amp;"Verdana,Negrita"&amp;K01+000BO-EST-31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9"/>
  <sheetViews>
    <sheetView showGridLines="0" view="pageLayout" zoomScale="80" zoomScaleNormal="80" zoomScalePageLayoutView="80" workbookViewId="0">
      <selection activeCell="A4" sqref="A4:F4"/>
    </sheetView>
  </sheetViews>
  <sheetFormatPr baseColWidth="10" defaultRowHeight="14.25" x14ac:dyDescent="0.2"/>
  <cols>
    <col min="1" max="1" width="11.5703125" style="20" customWidth="1"/>
    <col min="2" max="2" width="23.140625" style="20" customWidth="1"/>
    <col min="3" max="3" width="22.42578125" style="20" customWidth="1"/>
    <col min="4" max="4" width="22.28515625" style="20" customWidth="1"/>
    <col min="5" max="5" width="21.28515625" style="20" customWidth="1"/>
    <col min="6" max="6" width="17.85546875" style="20" customWidth="1"/>
    <col min="7" max="7" width="4.140625" style="20" customWidth="1"/>
    <col min="8" max="8" width="0.140625" style="20" customWidth="1"/>
    <col min="9" max="9" width="5.85546875" style="20" customWidth="1"/>
    <col min="10" max="16384" width="11.42578125" style="20"/>
  </cols>
  <sheetData>
    <row r="1" spans="1:8" ht="22.5" customHeight="1" x14ac:dyDescent="0.2">
      <c r="B1" s="90" t="s">
        <v>5</v>
      </c>
      <c r="C1" s="90"/>
      <c r="D1" s="90"/>
      <c r="E1" s="90"/>
      <c r="F1" s="90"/>
    </row>
    <row r="2" spans="1:8" ht="7.5" customHeight="1" x14ac:dyDescent="0.2"/>
    <row r="3" spans="1:8" ht="27" customHeight="1" x14ac:dyDescent="0.3">
      <c r="B3" s="91" t="s">
        <v>19</v>
      </c>
      <c r="C3" s="91"/>
      <c r="D3" s="91"/>
      <c r="E3" s="91"/>
      <c r="F3" s="91"/>
      <c r="G3" s="44"/>
      <c r="H3" s="44"/>
    </row>
    <row r="4" spans="1:8" ht="25.5" customHeight="1" x14ac:dyDescent="0.3">
      <c r="B4" s="92" t="s">
        <v>8</v>
      </c>
      <c r="C4" s="92"/>
      <c r="D4" s="92"/>
      <c r="E4" s="92"/>
      <c r="F4" s="92"/>
      <c r="G4" s="43"/>
      <c r="H4" s="43"/>
    </row>
    <row r="5" spans="1:8" ht="12" customHeight="1" x14ac:dyDescent="0.3">
      <c r="A5" s="37"/>
      <c r="B5" s="23"/>
      <c r="C5" s="23"/>
      <c r="D5" s="23"/>
      <c r="E5" s="23"/>
      <c r="F5" s="23"/>
      <c r="G5" s="23"/>
      <c r="H5" s="36"/>
    </row>
    <row r="6" spans="1:8" s="29" customFormat="1" ht="27" customHeight="1" x14ac:dyDescent="0.2">
      <c r="B6" s="93" t="s">
        <v>6</v>
      </c>
      <c r="C6" s="93" t="s">
        <v>4</v>
      </c>
      <c r="D6" s="93"/>
      <c r="E6" s="93" t="s">
        <v>0</v>
      </c>
      <c r="F6" s="93" t="s">
        <v>1</v>
      </c>
    </row>
    <row r="7" spans="1:8" s="29" customFormat="1" ht="27" customHeight="1" x14ac:dyDescent="0.2">
      <c r="B7" s="93"/>
      <c r="C7" s="35" t="s">
        <v>2</v>
      </c>
      <c r="D7" s="35" t="s">
        <v>3</v>
      </c>
      <c r="E7" s="93"/>
      <c r="F7" s="93"/>
    </row>
    <row r="8" spans="1:8" s="29" customFormat="1" ht="31.5" customHeight="1" x14ac:dyDescent="0.2">
      <c r="B8" s="42" t="s">
        <v>9</v>
      </c>
      <c r="C8" s="41">
        <v>0</v>
      </c>
      <c r="D8" s="41">
        <v>0</v>
      </c>
      <c r="E8" s="40">
        <f>SUM(C8:D8)</f>
        <v>0</v>
      </c>
      <c r="F8" s="19">
        <f>E8/E11</f>
        <v>0</v>
      </c>
    </row>
    <row r="9" spans="1:8" s="29" customFormat="1" ht="31.5" customHeight="1" x14ac:dyDescent="0.2">
      <c r="B9" s="42" t="s">
        <v>10</v>
      </c>
      <c r="C9" s="41">
        <v>12</v>
      </c>
      <c r="D9" s="41">
        <v>14</v>
      </c>
      <c r="E9" s="40">
        <f>SUM(C9:D9)</f>
        <v>26</v>
      </c>
      <c r="F9" s="19">
        <f>E9/E11</f>
        <v>0.4642857142857143</v>
      </c>
    </row>
    <row r="10" spans="1:8" s="29" customFormat="1" ht="31.5" customHeight="1" x14ac:dyDescent="0.2">
      <c r="B10" s="42" t="s">
        <v>11</v>
      </c>
      <c r="C10" s="41">
        <v>15</v>
      </c>
      <c r="D10" s="41">
        <v>15</v>
      </c>
      <c r="E10" s="40">
        <f>SUM(C10:D10)</f>
        <v>30</v>
      </c>
      <c r="F10" s="19">
        <f>E10/E11</f>
        <v>0.5357142857142857</v>
      </c>
    </row>
    <row r="11" spans="1:8" s="29" customFormat="1" ht="31.5" customHeight="1" x14ac:dyDescent="0.2">
      <c r="A11" s="32"/>
      <c r="B11" s="31" t="s">
        <v>0</v>
      </c>
      <c r="C11" s="39">
        <f>SUM(C8:C10)</f>
        <v>27</v>
      </c>
      <c r="D11" s="39">
        <f>SUM(D8:D10)</f>
        <v>29</v>
      </c>
      <c r="E11" s="30">
        <f>SUM(E8:E10)</f>
        <v>56</v>
      </c>
      <c r="F11" s="16">
        <f>SUM(F8:F10)</f>
        <v>1</v>
      </c>
    </row>
    <row r="12" spans="1:8" s="26" customFormat="1" ht="24" customHeight="1" x14ac:dyDescent="0.2">
      <c r="B12" s="98"/>
      <c r="C12" s="98"/>
      <c r="F12" s="27"/>
    </row>
    <row r="13" spans="1:8" ht="10.5" customHeight="1" x14ac:dyDescent="0.2">
      <c r="B13" s="25"/>
      <c r="C13" s="25"/>
      <c r="D13" s="25"/>
      <c r="E13" s="25"/>
      <c r="F13" s="25"/>
      <c r="G13" s="25"/>
    </row>
    <row r="14" spans="1:8" ht="10.5" customHeight="1" x14ac:dyDescent="0.2">
      <c r="B14" s="25"/>
      <c r="C14" s="25"/>
      <c r="D14" s="25"/>
      <c r="E14" s="25"/>
      <c r="F14" s="25"/>
      <c r="G14" s="25"/>
    </row>
    <row r="15" spans="1:8" ht="11.25" customHeight="1" x14ac:dyDescent="0.2">
      <c r="B15" s="25"/>
      <c r="C15" s="38">
        <f>C11/E11</f>
        <v>0.48214285714285715</v>
      </c>
      <c r="D15" s="38">
        <f>D11/E11</f>
        <v>0.5178571428571429</v>
      </c>
      <c r="E15" s="25"/>
      <c r="F15" s="25"/>
      <c r="G15" s="25"/>
    </row>
    <row r="16" spans="1:8" ht="15" customHeight="1" x14ac:dyDescent="0.2">
      <c r="B16" s="25"/>
      <c r="C16" s="25"/>
      <c r="D16" s="25"/>
      <c r="E16" s="25"/>
      <c r="F16" s="25"/>
      <c r="G16" s="25"/>
    </row>
    <row r="17" spans="1:10" ht="15" customHeight="1" x14ac:dyDescent="0.2">
      <c r="B17" s="25"/>
      <c r="C17" s="25"/>
      <c r="D17" s="25"/>
      <c r="E17" s="25"/>
      <c r="F17" s="25"/>
      <c r="G17" s="25"/>
    </row>
    <row r="18" spans="1:10" ht="15" customHeight="1" x14ac:dyDescent="0.2">
      <c r="B18" s="25"/>
      <c r="C18" s="25"/>
      <c r="D18" s="25"/>
      <c r="E18" s="25"/>
      <c r="F18" s="25"/>
      <c r="G18" s="25"/>
    </row>
    <row r="19" spans="1:10" ht="15" customHeight="1" x14ac:dyDescent="0.2">
      <c r="B19" s="25"/>
      <c r="C19" s="25"/>
      <c r="D19" s="25"/>
      <c r="E19" s="25"/>
      <c r="F19" s="25"/>
      <c r="G19" s="25"/>
    </row>
    <row r="20" spans="1:10" ht="15" customHeight="1" x14ac:dyDescent="0.2">
      <c r="B20" s="25"/>
      <c r="C20" s="25"/>
      <c r="D20" s="25"/>
      <c r="E20" s="25"/>
      <c r="F20" s="25"/>
      <c r="G20" s="25"/>
    </row>
    <row r="29" spans="1:10" ht="13.5" customHeight="1" x14ac:dyDescent="0.3">
      <c r="A29" s="24"/>
      <c r="B29" s="23"/>
      <c r="C29" s="23"/>
      <c r="D29" s="23"/>
      <c r="E29" s="23"/>
      <c r="F29" s="23"/>
      <c r="G29" s="23"/>
      <c r="H29" s="24"/>
      <c r="I29" s="24"/>
      <c r="J29" s="24"/>
    </row>
    <row r="30" spans="1:10" ht="13.5" customHeight="1" x14ac:dyDescent="0.3">
      <c r="A30" s="24"/>
      <c r="B30" s="23"/>
      <c r="C30" s="23"/>
      <c r="D30" s="23"/>
      <c r="E30" s="23"/>
      <c r="F30" s="23"/>
      <c r="G30" s="23"/>
      <c r="H30" s="24"/>
      <c r="I30" s="24"/>
      <c r="J30" s="24"/>
    </row>
    <row r="31" spans="1:10" ht="15" customHeight="1" x14ac:dyDescent="0.3">
      <c r="B31" s="23"/>
      <c r="C31" s="23"/>
      <c r="D31" s="23"/>
      <c r="E31" s="23"/>
      <c r="F31" s="23"/>
      <c r="G31" s="23"/>
    </row>
    <row r="32" spans="1:10" ht="15" customHeight="1" x14ac:dyDescent="0.3">
      <c r="B32" s="23"/>
      <c r="C32" s="23"/>
      <c r="D32" s="23"/>
      <c r="E32" s="23"/>
      <c r="F32" s="23"/>
      <c r="G32" s="23"/>
    </row>
    <row r="36" spans="2:9" x14ac:dyDescent="0.2">
      <c r="B36" s="96"/>
      <c r="C36" s="96"/>
      <c r="D36" s="96"/>
      <c r="E36" s="96"/>
      <c r="F36" s="96"/>
    </row>
    <row r="38" spans="2:9" x14ac:dyDescent="0.2">
      <c r="B38" s="96"/>
      <c r="C38" s="96"/>
      <c r="D38" s="96"/>
      <c r="E38" s="96"/>
      <c r="F38" s="96"/>
    </row>
    <row r="39" spans="2:9" ht="15" customHeight="1" x14ac:dyDescent="0.2">
      <c r="B39" s="102"/>
      <c r="C39" s="102"/>
      <c r="D39" s="102"/>
      <c r="E39" s="102"/>
      <c r="F39" s="102"/>
      <c r="G39" s="102"/>
    </row>
    <row r="40" spans="2:9" ht="5.25" customHeight="1" x14ac:dyDescent="0.2"/>
    <row r="41" spans="2:9" ht="14.25" customHeight="1" x14ac:dyDescent="0.2"/>
    <row r="42" spans="2:9" ht="11.25" customHeight="1" x14ac:dyDescent="0.2"/>
    <row r="43" spans="2:9" ht="11.25" customHeight="1" x14ac:dyDescent="0.2"/>
    <row r="44" spans="2:9" ht="11.25" customHeight="1" x14ac:dyDescent="0.2"/>
    <row r="45" spans="2:9" ht="11.25" customHeight="1" x14ac:dyDescent="0.2"/>
    <row r="46" spans="2:9" ht="11.25" customHeight="1" x14ac:dyDescent="0.2"/>
    <row r="47" spans="2:9" ht="11.25" customHeight="1" x14ac:dyDescent="0.2">
      <c r="I47" s="20" t="s">
        <v>18</v>
      </c>
    </row>
    <row r="48" spans="2:9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20.25" customHeight="1" x14ac:dyDescent="0.2"/>
    <row r="57" spans="2:6" ht="11.25" customHeight="1" x14ac:dyDescent="0.2"/>
    <row r="58" spans="2:6" ht="33" customHeight="1" x14ac:dyDescent="0.2">
      <c r="B58" s="101" t="s">
        <v>17</v>
      </c>
      <c r="C58" s="101"/>
      <c r="D58" s="101"/>
      <c r="E58" s="101"/>
      <c r="F58" s="101"/>
    </row>
    <row r="59" spans="2:6" ht="27.75" customHeight="1" x14ac:dyDescent="0.2">
      <c r="B59" s="101"/>
      <c r="C59" s="101"/>
      <c r="D59" s="101"/>
      <c r="E59" s="101"/>
      <c r="F59" s="101"/>
    </row>
  </sheetData>
  <mergeCells count="12">
    <mergeCell ref="F6:F7"/>
    <mergeCell ref="B12:C12"/>
    <mergeCell ref="B58:F59"/>
    <mergeCell ref="B1:F1"/>
    <mergeCell ref="B36:F36"/>
    <mergeCell ref="B38:F38"/>
    <mergeCell ref="B39:G39"/>
    <mergeCell ref="B3:F3"/>
    <mergeCell ref="B4:F4"/>
    <mergeCell ref="B6:B7"/>
    <mergeCell ref="C6:D6"/>
    <mergeCell ref="E6:E7"/>
  </mergeCells>
  <printOptions horizontalCentered="1"/>
  <pageMargins left="0.24" right="0.17" top="0.78" bottom="0.46" header="0.51" footer="0.27"/>
  <pageSetup scale="70" orientation="portrait" r:id="rId1"/>
  <headerFooter alignWithMargins="0">
    <oddHeader>&amp;L&amp;"Verdana,Negrita"&amp;12&amp;K01+000MINISTERIO DE INTERIOR Y POLICIA&amp;R&amp;"Verdana,Negrita"&amp;K01+000BO-EST-33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97"/>
  <sheetViews>
    <sheetView showGridLines="0" view="pageLayout" topLeftCell="A63" zoomScale="80" zoomScaleNormal="80" zoomScalePageLayoutView="80" workbookViewId="0">
      <selection activeCell="B92" sqref="B92:G93"/>
    </sheetView>
  </sheetViews>
  <sheetFormatPr baseColWidth="10" defaultRowHeight="14.25" x14ac:dyDescent="0.2"/>
  <cols>
    <col min="1" max="1" width="14.42578125" style="20" customWidth="1"/>
    <col min="2" max="2" width="7.140625" style="20" customWidth="1"/>
    <col min="3" max="3" width="34.7109375" style="20" customWidth="1"/>
    <col min="4" max="4" width="25.28515625" style="20" customWidth="1"/>
    <col min="5" max="5" width="20.7109375" style="20" customWidth="1"/>
    <col min="6" max="6" width="9" style="20" customWidth="1"/>
    <col min="7" max="16384" width="11.42578125" style="20"/>
  </cols>
  <sheetData>
    <row r="1" spans="1:8" ht="21" customHeight="1" x14ac:dyDescent="0.2">
      <c r="A1" s="90" t="s">
        <v>5</v>
      </c>
      <c r="B1" s="90"/>
      <c r="C1" s="90"/>
      <c r="D1" s="90"/>
      <c r="E1" s="90"/>
      <c r="F1" s="90"/>
      <c r="G1" s="90"/>
    </row>
    <row r="2" spans="1:8" ht="13.5" customHeight="1" x14ac:dyDescent="0.2"/>
    <row r="3" spans="1:8" ht="21" customHeight="1" x14ac:dyDescent="0.2">
      <c r="A3" s="91" t="s">
        <v>44</v>
      </c>
      <c r="B3" s="91"/>
      <c r="C3" s="91"/>
      <c r="D3" s="91"/>
      <c r="E3" s="91"/>
      <c r="F3" s="91"/>
      <c r="G3" s="91"/>
    </row>
    <row r="4" spans="1:8" ht="25.5" customHeight="1" x14ac:dyDescent="0.2">
      <c r="A4" s="92" t="s">
        <v>8</v>
      </c>
      <c r="B4" s="92"/>
      <c r="C4" s="92"/>
      <c r="D4" s="92"/>
      <c r="E4" s="92"/>
      <c r="F4" s="92"/>
      <c r="G4" s="92"/>
    </row>
    <row r="5" spans="1:8" ht="17.25" customHeight="1" x14ac:dyDescent="0.3">
      <c r="A5" s="60"/>
      <c r="B5" s="60"/>
      <c r="C5" s="60"/>
      <c r="D5" s="60"/>
      <c r="E5" s="60"/>
      <c r="F5" s="60"/>
      <c r="G5" s="60"/>
    </row>
    <row r="6" spans="1:8" s="29" customFormat="1" ht="38.25" customHeight="1" x14ac:dyDescent="0.2">
      <c r="C6" s="59" t="s">
        <v>43</v>
      </c>
      <c r="D6" s="59" t="s">
        <v>42</v>
      </c>
      <c r="E6" s="59" t="s">
        <v>1</v>
      </c>
    </row>
    <row r="7" spans="1:8" s="29" customFormat="1" ht="26.25" customHeight="1" x14ac:dyDescent="0.2">
      <c r="C7" s="47" t="s">
        <v>41</v>
      </c>
      <c r="D7" s="46">
        <v>18</v>
      </c>
      <c r="E7" s="57">
        <f>D7/D36</f>
        <v>0.32142857142857145</v>
      </c>
      <c r="G7" s="52"/>
      <c r="H7" s="52"/>
    </row>
    <row r="8" spans="1:8" s="29" customFormat="1" ht="26.25" customHeight="1" x14ac:dyDescent="0.2">
      <c r="C8" s="47" t="s">
        <v>40</v>
      </c>
      <c r="D8" s="46">
        <v>10</v>
      </c>
      <c r="E8" s="57">
        <f>D8/D36</f>
        <v>0.17857142857142858</v>
      </c>
      <c r="G8" s="52"/>
      <c r="H8" s="52"/>
    </row>
    <row r="9" spans="1:8" s="29" customFormat="1" ht="26.25" customHeight="1" x14ac:dyDescent="0.2">
      <c r="C9" s="47" t="s">
        <v>39</v>
      </c>
      <c r="D9" s="46">
        <v>4</v>
      </c>
      <c r="E9" s="57">
        <f>D9/D36</f>
        <v>7.1428571428571425E-2</v>
      </c>
      <c r="G9" s="52"/>
      <c r="H9" s="52"/>
    </row>
    <row r="10" spans="1:8" s="29" customFormat="1" ht="26.25" customHeight="1" x14ac:dyDescent="0.2">
      <c r="C10" s="47" t="s">
        <v>38</v>
      </c>
      <c r="D10" s="46">
        <v>3</v>
      </c>
      <c r="E10" s="57">
        <f>D10/D36</f>
        <v>5.3571428571428568E-2</v>
      </c>
      <c r="G10" s="52"/>
      <c r="H10" s="52"/>
    </row>
    <row r="11" spans="1:8" s="29" customFormat="1" ht="26.25" customHeight="1" x14ac:dyDescent="0.2">
      <c r="C11" s="47" t="s">
        <v>37</v>
      </c>
      <c r="D11" s="46">
        <v>3</v>
      </c>
      <c r="E11" s="57">
        <f>D11/D36</f>
        <v>5.3571428571428568E-2</v>
      </c>
      <c r="G11" s="52"/>
      <c r="H11" s="52"/>
    </row>
    <row r="12" spans="1:8" s="29" customFormat="1" ht="26.25" customHeight="1" x14ac:dyDescent="0.2">
      <c r="C12" s="47" t="s">
        <v>36</v>
      </c>
      <c r="D12" s="46">
        <v>2</v>
      </c>
      <c r="E12" s="57">
        <f>D12/D36</f>
        <v>3.5714285714285712E-2</v>
      </c>
      <c r="G12" s="52"/>
      <c r="H12" s="52"/>
    </row>
    <row r="13" spans="1:8" s="29" customFormat="1" ht="26.25" customHeight="1" x14ac:dyDescent="0.2">
      <c r="C13" s="47" t="s">
        <v>35</v>
      </c>
      <c r="D13" s="46">
        <v>2</v>
      </c>
      <c r="E13" s="57">
        <f>D13/D36</f>
        <v>3.5714285714285712E-2</v>
      </c>
      <c r="G13" s="52"/>
      <c r="H13" s="52"/>
    </row>
    <row r="14" spans="1:8" s="29" customFormat="1" ht="26.25" customHeight="1" x14ac:dyDescent="0.2">
      <c r="C14" s="47" t="s">
        <v>34</v>
      </c>
      <c r="D14" s="46">
        <v>2</v>
      </c>
      <c r="E14" s="57">
        <f>D14/D36</f>
        <v>3.5714285714285712E-2</v>
      </c>
      <c r="G14" s="52"/>
      <c r="H14" s="52"/>
    </row>
    <row r="15" spans="1:8" s="29" customFormat="1" ht="26.25" customHeight="1" x14ac:dyDescent="0.2">
      <c r="C15" s="47" t="s">
        <v>33</v>
      </c>
      <c r="D15" s="46">
        <v>2</v>
      </c>
      <c r="E15" s="57">
        <f>D15/D36</f>
        <v>3.5714285714285712E-2</v>
      </c>
      <c r="F15" s="52"/>
      <c r="G15" s="52"/>
      <c r="H15" s="52"/>
    </row>
    <row r="16" spans="1:8" s="29" customFormat="1" ht="26.25" customHeight="1" x14ac:dyDescent="0.2">
      <c r="C16" s="47" t="s">
        <v>32</v>
      </c>
      <c r="D16" s="46">
        <v>2</v>
      </c>
      <c r="E16" s="57">
        <f>D16/D36</f>
        <v>3.5714285714285712E-2</v>
      </c>
      <c r="F16" s="52"/>
      <c r="G16" s="52"/>
      <c r="H16" s="52"/>
    </row>
    <row r="17" spans="3:8" s="29" customFormat="1" ht="26.25" customHeight="1" x14ac:dyDescent="0.2">
      <c r="C17" s="47" t="s">
        <v>31</v>
      </c>
      <c r="D17" s="46">
        <v>1</v>
      </c>
      <c r="E17" s="57">
        <f>D17/D36</f>
        <v>1.7857142857142856E-2</v>
      </c>
      <c r="G17" s="52"/>
      <c r="H17" s="52"/>
    </row>
    <row r="18" spans="3:8" s="29" customFormat="1" ht="26.25" customHeight="1" x14ac:dyDescent="0.2">
      <c r="C18" s="47" t="s">
        <v>30</v>
      </c>
      <c r="D18" s="46">
        <v>1</v>
      </c>
      <c r="E18" s="57">
        <f>D18/D36</f>
        <v>1.7857142857142856E-2</v>
      </c>
      <c r="F18" s="52"/>
      <c r="G18" s="52"/>
      <c r="H18" s="52"/>
    </row>
    <row r="19" spans="3:8" s="29" customFormat="1" ht="26.25" customHeight="1" x14ac:dyDescent="0.2">
      <c r="C19" s="47" t="s">
        <v>29</v>
      </c>
      <c r="D19" s="46">
        <v>1</v>
      </c>
      <c r="E19" s="57">
        <f>D19/D36</f>
        <v>1.7857142857142856E-2</v>
      </c>
      <c r="F19" s="52"/>
      <c r="G19" s="52"/>
      <c r="H19" s="52"/>
    </row>
    <row r="20" spans="3:8" s="29" customFormat="1" ht="26.25" customHeight="1" x14ac:dyDescent="0.2">
      <c r="C20" s="47" t="s">
        <v>28</v>
      </c>
      <c r="D20" s="46">
        <v>1</v>
      </c>
      <c r="E20" s="57">
        <f>D20/D36</f>
        <v>1.7857142857142856E-2</v>
      </c>
      <c r="G20" s="52"/>
      <c r="H20" s="52"/>
    </row>
    <row r="21" spans="3:8" s="29" customFormat="1" ht="26.25" customHeight="1" x14ac:dyDescent="0.2">
      <c r="C21" s="47" t="s">
        <v>27</v>
      </c>
      <c r="D21" s="46">
        <v>1</v>
      </c>
      <c r="E21" s="57">
        <f>D21/D36</f>
        <v>1.7857142857142856E-2</v>
      </c>
      <c r="G21" s="52"/>
      <c r="H21" s="52"/>
    </row>
    <row r="22" spans="3:8" s="29" customFormat="1" ht="26.25" customHeight="1" x14ac:dyDescent="0.2">
      <c r="C22" s="47" t="s">
        <v>26</v>
      </c>
      <c r="D22" s="46">
        <v>1</v>
      </c>
      <c r="E22" s="57">
        <f>D22/D36</f>
        <v>1.7857142857142856E-2</v>
      </c>
      <c r="G22" s="52"/>
      <c r="H22" s="52"/>
    </row>
    <row r="23" spans="3:8" s="29" customFormat="1" ht="26.25" customHeight="1" x14ac:dyDescent="0.2">
      <c r="C23" s="47" t="s">
        <v>25</v>
      </c>
      <c r="D23" s="46">
        <v>1</v>
      </c>
      <c r="E23" s="57">
        <f>D23/D36</f>
        <v>1.7857142857142856E-2</v>
      </c>
      <c r="F23" s="52"/>
      <c r="G23" s="52"/>
      <c r="H23" s="52"/>
    </row>
    <row r="24" spans="3:8" s="29" customFormat="1" ht="26.25" customHeight="1" x14ac:dyDescent="0.2">
      <c r="C24" s="47" t="s">
        <v>24</v>
      </c>
      <c r="D24" s="46">
        <v>1</v>
      </c>
      <c r="E24" s="57">
        <f>D24/D36</f>
        <v>1.7857142857142856E-2</v>
      </c>
      <c r="F24" s="52"/>
      <c r="G24" s="52"/>
      <c r="H24" s="52"/>
    </row>
    <row r="25" spans="3:8" s="29" customFormat="1" ht="26.25" hidden="1" customHeight="1" x14ac:dyDescent="0.2">
      <c r="C25" s="47" t="s">
        <v>23</v>
      </c>
      <c r="D25" s="46"/>
      <c r="E25" s="57">
        <f>D25/D36</f>
        <v>0</v>
      </c>
      <c r="F25" s="52"/>
      <c r="G25" s="58"/>
      <c r="H25" s="52"/>
    </row>
    <row r="26" spans="3:8" s="29" customFormat="1" ht="26.25" hidden="1" customHeight="1" x14ac:dyDescent="0.2">
      <c r="C26" s="47" t="s">
        <v>22</v>
      </c>
      <c r="D26" s="46"/>
      <c r="E26" s="57">
        <f>D26/D36</f>
        <v>0</v>
      </c>
      <c r="F26" s="52"/>
      <c r="G26" s="58"/>
      <c r="H26" s="52"/>
    </row>
    <row r="27" spans="3:8" s="29" customFormat="1" ht="26.25" hidden="1" customHeight="1" x14ac:dyDescent="0.2">
      <c r="C27" s="47" t="s">
        <v>21</v>
      </c>
      <c r="D27" s="46"/>
      <c r="E27" s="57">
        <f>D27/D36</f>
        <v>0</v>
      </c>
      <c r="F27" s="52"/>
      <c r="G27" s="58"/>
      <c r="H27" s="52"/>
    </row>
    <row r="28" spans="3:8" s="29" customFormat="1" ht="26.25" hidden="1" customHeight="1" x14ac:dyDescent="0.2">
      <c r="C28" s="47"/>
      <c r="D28" s="46"/>
      <c r="E28" s="57">
        <f>D28/D36</f>
        <v>0</v>
      </c>
      <c r="F28" s="52"/>
      <c r="G28" s="58"/>
      <c r="H28" s="52"/>
    </row>
    <row r="29" spans="3:8" s="29" customFormat="1" ht="26.25" hidden="1" customHeight="1" x14ac:dyDescent="0.2">
      <c r="C29" s="47"/>
      <c r="D29" s="46"/>
      <c r="E29" s="57">
        <f>D29/D36</f>
        <v>0</v>
      </c>
      <c r="F29" s="52"/>
      <c r="G29" s="58"/>
      <c r="H29" s="52"/>
    </row>
    <row r="30" spans="3:8" s="29" customFormat="1" ht="26.25" hidden="1" customHeight="1" x14ac:dyDescent="0.2">
      <c r="C30" s="47"/>
      <c r="D30" s="46"/>
      <c r="E30" s="57">
        <f>D30/D36</f>
        <v>0</v>
      </c>
      <c r="F30" s="52"/>
      <c r="G30" s="58"/>
      <c r="H30" s="52"/>
    </row>
    <row r="31" spans="3:8" s="29" customFormat="1" ht="26.25" hidden="1" customHeight="1" x14ac:dyDescent="0.2">
      <c r="C31" s="47"/>
      <c r="D31" s="46"/>
      <c r="E31" s="57">
        <f>D31/D36</f>
        <v>0</v>
      </c>
      <c r="G31" s="52"/>
      <c r="H31" s="52"/>
    </row>
    <row r="32" spans="3:8" s="33" customFormat="1" ht="3.75" hidden="1" customHeight="1" x14ac:dyDescent="0.2">
      <c r="C32" s="47"/>
      <c r="D32" s="46"/>
      <c r="E32" s="57"/>
      <c r="G32" s="56"/>
      <c r="H32" s="56"/>
    </row>
    <row r="33" spans="2:8" s="29" customFormat="1" ht="30.75" hidden="1" customHeight="1" x14ac:dyDescent="0.2">
      <c r="C33" s="55"/>
      <c r="D33" s="54"/>
      <c r="E33" s="53">
        <f>D33/D36</f>
        <v>0</v>
      </c>
      <c r="G33" s="52"/>
      <c r="H33" s="52"/>
    </row>
    <row r="34" spans="2:8" s="33" customFormat="1" ht="3.75" hidden="1" customHeight="1" x14ac:dyDescent="0.2">
      <c r="C34" s="47"/>
      <c r="D34" s="46"/>
      <c r="E34" s="57"/>
      <c r="G34" s="56"/>
      <c r="H34" s="56"/>
    </row>
    <row r="35" spans="2:8" s="29" customFormat="1" ht="30.75" hidden="1" customHeight="1" x14ac:dyDescent="0.2">
      <c r="C35" s="55"/>
      <c r="D35" s="54"/>
      <c r="E35" s="53">
        <f>D35/D36</f>
        <v>0</v>
      </c>
      <c r="G35" s="52"/>
      <c r="H35" s="52"/>
    </row>
    <row r="36" spans="2:8" s="29" customFormat="1" ht="32.25" customHeight="1" x14ac:dyDescent="0.2">
      <c r="C36" s="51" t="s">
        <v>0</v>
      </c>
      <c r="D36" s="50">
        <f>SUM(D7:D35)</f>
        <v>56</v>
      </c>
      <c r="E36" s="49">
        <f>SUM(E7:E35)</f>
        <v>1.0000000000000002</v>
      </c>
    </row>
    <row r="37" spans="2:8" s="26" customFormat="1" ht="18.75" customHeight="1" x14ac:dyDescent="0.2">
      <c r="B37" s="28"/>
      <c r="C37" s="98"/>
      <c r="D37" s="98"/>
      <c r="E37" s="27"/>
    </row>
    <row r="38" spans="2:8" s="26" customFormat="1" ht="18.75" customHeight="1" x14ac:dyDescent="0.2">
      <c r="B38" s="28"/>
      <c r="C38" s="48"/>
      <c r="D38" s="48"/>
      <c r="E38" s="27"/>
    </row>
    <row r="39" spans="2:8" s="26" customFormat="1" ht="18.75" customHeight="1" x14ac:dyDescent="0.2">
      <c r="B39" s="28"/>
      <c r="C39" s="48"/>
      <c r="D39" s="48"/>
      <c r="E39" s="27"/>
    </row>
    <row r="40" spans="2:8" s="26" customFormat="1" ht="18.75" customHeight="1" x14ac:dyDescent="0.2">
      <c r="B40" s="28"/>
      <c r="C40" s="48"/>
      <c r="D40" s="48"/>
      <c r="E40" s="27"/>
    </row>
    <row r="41" spans="2:8" s="26" customFormat="1" ht="18.75" customHeight="1" x14ac:dyDescent="0.2">
      <c r="B41" s="28"/>
      <c r="C41" s="48"/>
      <c r="D41" s="48"/>
      <c r="E41" s="27"/>
    </row>
    <row r="42" spans="2:8" s="26" customFormat="1" ht="18.75" customHeight="1" x14ac:dyDescent="0.2">
      <c r="B42" s="28"/>
      <c r="C42" s="48"/>
      <c r="D42" s="48"/>
      <c r="E42" s="27"/>
    </row>
    <row r="43" spans="2:8" s="26" customFormat="1" ht="18.75" customHeight="1" x14ac:dyDescent="0.2">
      <c r="B43" s="28"/>
      <c r="C43" s="48"/>
      <c r="D43" s="48"/>
      <c r="E43" s="27"/>
    </row>
    <row r="44" spans="2:8" s="26" customFormat="1" ht="18.75" customHeight="1" x14ac:dyDescent="0.2">
      <c r="B44" s="28"/>
      <c r="C44" s="48"/>
      <c r="D44" s="48"/>
      <c r="E44" s="27"/>
    </row>
    <row r="45" spans="2:8" s="26" customFormat="1" ht="18.75" customHeight="1" x14ac:dyDescent="0.2">
      <c r="B45" s="28"/>
      <c r="C45" s="48"/>
      <c r="D45" s="48"/>
      <c r="E45" s="27"/>
    </row>
    <row r="46" spans="2:8" s="26" customFormat="1" ht="18.75" customHeight="1" x14ac:dyDescent="0.2">
      <c r="B46" s="28"/>
      <c r="C46" s="48"/>
      <c r="D46" s="48"/>
      <c r="E46" s="27"/>
    </row>
    <row r="47" spans="2:8" s="26" customFormat="1" ht="18.75" customHeight="1" x14ac:dyDescent="0.2">
      <c r="B47" s="28"/>
      <c r="C47" s="48"/>
      <c r="D47" s="48"/>
      <c r="E47" s="27"/>
    </row>
    <row r="48" spans="2:8" s="26" customFormat="1" ht="18.75" customHeight="1" x14ac:dyDescent="0.2">
      <c r="B48" s="28"/>
      <c r="C48" s="48"/>
      <c r="D48" s="48"/>
      <c r="E48" s="27"/>
    </row>
    <row r="49" spans="2:6" s="26" customFormat="1" ht="18.75" customHeight="1" x14ac:dyDescent="0.2">
      <c r="B49" s="28"/>
      <c r="C49" s="48"/>
      <c r="D49" s="48"/>
      <c r="E49" s="27"/>
    </row>
    <row r="50" spans="2:6" s="26" customFormat="1" ht="18.75" customHeight="1" x14ac:dyDescent="0.2">
      <c r="B50" s="28"/>
      <c r="C50" s="48"/>
      <c r="D50" s="48"/>
      <c r="E50" s="27"/>
    </row>
    <row r="51" spans="2:6" s="26" customFormat="1" ht="18.75" customHeight="1" x14ac:dyDescent="0.2">
      <c r="B51" s="28"/>
      <c r="C51" s="48"/>
      <c r="D51" s="48"/>
      <c r="E51" s="27"/>
    </row>
    <row r="52" spans="2:6" s="26" customFormat="1" ht="18.75" customHeight="1" x14ac:dyDescent="0.2">
      <c r="B52" s="28"/>
      <c r="C52" s="48"/>
      <c r="D52" s="48"/>
      <c r="E52" s="27"/>
    </row>
    <row r="53" spans="2:6" s="26" customFormat="1" ht="18.75" customHeight="1" x14ac:dyDescent="0.2">
      <c r="B53" s="28"/>
      <c r="C53" s="48"/>
      <c r="D53" s="48"/>
      <c r="E53" s="27"/>
    </row>
    <row r="54" spans="2:6" s="26" customFormat="1" ht="18.75" customHeight="1" x14ac:dyDescent="0.2">
      <c r="B54" s="28"/>
      <c r="C54" s="48"/>
      <c r="D54" s="48"/>
      <c r="E54" s="27"/>
    </row>
    <row r="55" spans="2:6" s="26" customFormat="1" ht="18.75" customHeight="1" x14ac:dyDescent="0.2">
      <c r="B55" s="28"/>
      <c r="C55" s="48"/>
      <c r="D55" s="48"/>
      <c r="E55" s="27"/>
    </row>
    <row r="56" spans="2:6" s="26" customFormat="1" ht="18.75" customHeight="1" x14ac:dyDescent="0.2">
      <c r="B56" s="28"/>
      <c r="C56" s="48"/>
      <c r="D56" s="48"/>
      <c r="E56" s="27"/>
    </row>
    <row r="57" spans="2:6" s="26" customFormat="1" ht="18.75" customHeight="1" x14ac:dyDescent="0.2">
      <c r="B57" s="28"/>
      <c r="C57" s="48"/>
      <c r="D57" s="48"/>
      <c r="E57" s="27"/>
    </row>
    <row r="58" spans="2:6" s="26" customFormat="1" ht="18.75" customHeight="1" x14ac:dyDescent="0.2">
      <c r="B58" s="28"/>
      <c r="C58" s="48"/>
      <c r="D58" s="48"/>
      <c r="E58" s="27"/>
    </row>
    <row r="59" spans="2:6" s="26" customFormat="1" ht="18.75" customHeight="1" x14ac:dyDescent="0.2">
      <c r="B59" s="28"/>
      <c r="C59" s="48"/>
      <c r="D59" s="48"/>
      <c r="E59" s="27"/>
    </row>
    <row r="60" spans="2:6" s="26" customFormat="1" ht="18.75" customHeight="1" x14ac:dyDescent="0.2">
      <c r="B60" s="28"/>
      <c r="C60" s="48"/>
      <c r="D60" s="48"/>
      <c r="E60" s="27"/>
    </row>
    <row r="61" spans="2:6" ht="15" customHeight="1" x14ac:dyDescent="0.2">
      <c r="B61" s="25"/>
      <c r="C61" s="47"/>
      <c r="D61" s="46"/>
      <c r="E61" s="25"/>
      <c r="F61" s="25"/>
    </row>
    <row r="62" spans="2:6" ht="15" customHeight="1" x14ac:dyDescent="0.2">
      <c r="B62" s="25"/>
      <c r="C62" s="47"/>
      <c r="D62" s="46"/>
      <c r="E62" s="25"/>
      <c r="F62" s="25"/>
    </row>
    <row r="63" spans="2:6" ht="14.25" customHeight="1" x14ac:dyDescent="0.2">
      <c r="C63" s="47"/>
      <c r="D63" s="46"/>
      <c r="E63" s="25"/>
    </row>
    <row r="64" spans="2:6" ht="14.25" customHeight="1" x14ac:dyDescent="0.2">
      <c r="C64" s="47"/>
      <c r="D64" s="46"/>
      <c r="E64" s="25"/>
    </row>
    <row r="65" spans="1:9" ht="14.25" customHeight="1" x14ac:dyDescent="0.2">
      <c r="C65" s="47"/>
      <c r="D65" s="46"/>
      <c r="E65" s="25"/>
    </row>
    <row r="66" spans="1:9" ht="14.25" customHeight="1" x14ac:dyDescent="0.2">
      <c r="C66" s="47"/>
      <c r="D66" s="46"/>
      <c r="E66" s="25"/>
    </row>
    <row r="67" spans="1:9" ht="14.25" customHeight="1" x14ac:dyDescent="0.2">
      <c r="C67" s="47"/>
      <c r="D67" s="46"/>
      <c r="E67" s="25"/>
    </row>
    <row r="68" spans="1:9" ht="14.25" customHeight="1" x14ac:dyDescent="0.2">
      <c r="C68" s="47"/>
      <c r="D68" s="46"/>
      <c r="E68" s="25"/>
    </row>
    <row r="69" spans="1:9" ht="14.25" customHeight="1" x14ac:dyDescent="0.2">
      <c r="C69" s="47"/>
      <c r="D69" s="46"/>
      <c r="E69" s="25"/>
    </row>
    <row r="70" spans="1:9" ht="14.25" customHeight="1" x14ac:dyDescent="0.2">
      <c r="C70" s="47"/>
      <c r="D70" s="46"/>
      <c r="E70" s="25"/>
    </row>
    <row r="71" spans="1:9" ht="13.5" customHeight="1" x14ac:dyDescent="0.3">
      <c r="A71" s="24"/>
      <c r="B71" s="23"/>
      <c r="C71" s="47"/>
      <c r="D71" s="46"/>
      <c r="E71" s="25"/>
      <c r="F71" s="23"/>
      <c r="G71" s="24"/>
      <c r="H71" s="24"/>
      <c r="I71" s="24"/>
    </row>
    <row r="72" spans="1:9" ht="13.5" customHeight="1" x14ac:dyDescent="0.3">
      <c r="A72" s="24"/>
      <c r="B72" s="23"/>
      <c r="C72" s="47"/>
      <c r="D72" s="46"/>
      <c r="E72" s="25"/>
      <c r="F72" s="23"/>
      <c r="G72" s="24"/>
      <c r="H72" s="24"/>
      <c r="I72" s="24"/>
    </row>
    <row r="73" spans="1:9" ht="15" customHeight="1" x14ac:dyDescent="0.3">
      <c r="B73" s="23"/>
      <c r="C73" s="47"/>
      <c r="D73" s="46"/>
      <c r="E73" s="25"/>
      <c r="F73" s="23"/>
    </row>
    <row r="74" spans="1:9" ht="15" customHeight="1" x14ac:dyDescent="0.3">
      <c r="B74" s="23"/>
      <c r="C74" s="47"/>
      <c r="D74" s="46"/>
      <c r="E74" s="25"/>
      <c r="F74" s="23"/>
    </row>
    <row r="75" spans="1:9" ht="14.25" customHeight="1" x14ac:dyDescent="0.2">
      <c r="C75" s="47"/>
      <c r="D75" s="46"/>
      <c r="E75" s="25"/>
    </row>
    <row r="76" spans="1:9" ht="14.25" customHeight="1" x14ac:dyDescent="0.2">
      <c r="C76" s="47"/>
      <c r="D76" s="46"/>
      <c r="E76" s="25"/>
    </row>
    <row r="77" spans="1:9" ht="14.25" customHeight="1" x14ac:dyDescent="0.2">
      <c r="C77" s="47"/>
      <c r="D77" s="46"/>
      <c r="E77" s="25"/>
    </row>
    <row r="78" spans="1:9" ht="14.25" customHeight="1" x14ac:dyDescent="0.2">
      <c r="C78" s="47"/>
      <c r="D78" s="46"/>
      <c r="E78" s="25"/>
    </row>
    <row r="79" spans="1:9" ht="14.25" customHeight="1" x14ac:dyDescent="0.2">
      <c r="C79" s="47"/>
      <c r="D79" s="46"/>
      <c r="E79" s="25"/>
    </row>
    <row r="80" spans="1:9" ht="14.25" customHeight="1" x14ac:dyDescent="0.2">
      <c r="C80" s="47"/>
      <c r="D80" s="46"/>
      <c r="E80" s="25"/>
    </row>
    <row r="81" spans="1:8" ht="14.25" customHeight="1" x14ac:dyDescent="0.2">
      <c r="C81" s="47"/>
      <c r="D81" s="46"/>
      <c r="E81" s="25"/>
    </row>
    <row r="82" spans="1:8" ht="14.25" customHeight="1" x14ac:dyDescent="0.2">
      <c r="C82" s="47"/>
      <c r="D82" s="46"/>
      <c r="E82" s="25"/>
    </row>
    <row r="83" spans="1:8" ht="14.25" customHeight="1" x14ac:dyDescent="0.2">
      <c r="C83" s="47"/>
      <c r="D83" s="46"/>
      <c r="E83" s="25"/>
    </row>
    <row r="84" spans="1:8" ht="14.25" customHeight="1" x14ac:dyDescent="0.2">
      <c r="C84" s="47"/>
      <c r="D84" s="46"/>
      <c r="E84" s="25"/>
    </row>
    <row r="85" spans="1:8" ht="14.25" customHeight="1" x14ac:dyDescent="0.2">
      <c r="C85" s="47"/>
      <c r="D85" s="46"/>
      <c r="E85" s="25"/>
    </row>
    <row r="86" spans="1:8" ht="14.25" customHeight="1" x14ac:dyDescent="0.2">
      <c r="C86" s="47"/>
      <c r="D86" s="46"/>
      <c r="E86" s="25"/>
    </row>
    <row r="87" spans="1:8" ht="14.25" customHeight="1" x14ac:dyDescent="0.2">
      <c r="C87" s="25"/>
      <c r="D87" s="25"/>
      <c r="E87" s="25"/>
    </row>
    <row r="88" spans="1:8" ht="14.25" customHeight="1" x14ac:dyDescent="0.2">
      <c r="C88" s="25"/>
      <c r="D88" s="25"/>
      <c r="E88" s="25"/>
    </row>
    <row r="89" spans="1:8" x14ac:dyDescent="0.2">
      <c r="C89" s="22"/>
      <c r="D89" s="22"/>
      <c r="E89" s="22"/>
    </row>
    <row r="90" spans="1:8" ht="15" customHeight="1" x14ac:dyDescent="0.2">
      <c r="B90" s="102"/>
      <c r="C90" s="102"/>
      <c r="D90" s="102"/>
      <c r="E90" s="102"/>
      <c r="F90" s="102"/>
    </row>
    <row r="91" spans="1:8" ht="9.75" customHeight="1" x14ac:dyDescent="0.2">
      <c r="B91" s="45"/>
      <c r="C91" s="45"/>
      <c r="D91" s="45"/>
      <c r="E91" s="45"/>
      <c r="F91" s="45"/>
    </row>
    <row r="92" spans="1:8" ht="31.5" customHeight="1" x14ac:dyDescent="0.2">
      <c r="B92" s="101" t="s">
        <v>20</v>
      </c>
      <c r="C92" s="101"/>
      <c r="D92" s="101"/>
      <c r="E92" s="101"/>
      <c r="F92" s="101"/>
      <c r="G92" s="101"/>
      <c r="H92" s="21"/>
    </row>
    <row r="93" spans="1:8" ht="27" customHeight="1" x14ac:dyDescent="0.2">
      <c r="A93" s="21"/>
      <c r="B93" s="101"/>
      <c r="C93" s="101"/>
      <c r="D93" s="101"/>
      <c r="E93" s="101"/>
      <c r="F93" s="101"/>
      <c r="G93" s="101"/>
      <c r="H93" s="21"/>
    </row>
    <row r="94" spans="1:8" ht="11.25" customHeight="1" x14ac:dyDescent="0.2"/>
    <row r="95" spans="1:8" ht="11.25" customHeight="1" x14ac:dyDescent="0.2"/>
    <row r="96" spans="1:8" ht="11.25" customHeight="1" x14ac:dyDescent="0.2"/>
    <row r="97" ht="11.25" customHeight="1" x14ac:dyDescent="0.2"/>
  </sheetData>
  <mergeCells count="6">
    <mergeCell ref="B92:G93"/>
    <mergeCell ref="B90:F90"/>
    <mergeCell ref="A1:G1"/>
    <mergeCell ref="A3:G3"/>
    <mergeCell ref="A4:G4"/>
    <mergeCell ref="C37:D37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POLICIA&amp;R&amp;"Verdana,Negrita"&amp;K01+000BO-EST-34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4"/>
  <sheetViews>
    <sheetView showGridLines="0" view="pageLayout" topLeftCell="B1" zoomScale="80" zoomScaleNormal="80" zoomScalePageLayoutView="80" workbookViewId="0">
      <selection activeCell="B15" sqref="B15"/>
    </sheetView>
  </sheetViews>
  <sheetFormatPr baseColWidth="10" defaultRowHeight="14.25" x14ac:dyDescent="0.2"/>
  <cols>
    <col min="1" max="1" width="1.7109375" style="20" customWidth="1"/>
    <col min="2" max="2" width="20.140625" style="20" customWidth="1"/>
    <col min="3" max="3" width="19.140625" style="20" customWidth="1"/>
    <col min="4" max="4" width="16.5703125" style="20" customWidth="1"/>
    <col min="5" max="5" width="24" style="20" customWidth="1"/>
    <col min="6" max="6" width="23.85546875" style="20" customWidth="1"/>
    <col min="7" max="7" width="20" style="20" customWidth="1"/>
    <col min="8" max="8" width="19.42578125" style="20" customWidth="1"/>
    <col min="9" max="9" width="16" style="20" customWidth="1"/>
    <col min="10" max="10" width="3.85546875" style="20" customWidth="1"/>
    <col min="11" max="16384" width="11.42578125" style="20"/>
  </cols>
  <sheetData>
    <row r="1" spans="1:11" ht="24" customHeight="1" x14ac:dyDescent="0.2">
      <c r="A1" s="90" t="s">
        <v>5</v>
      </c>
      <c r="B1" s="90"/>
      <c r="C1" s="90"/>
      <c r="D1" s="90"/>
      <c r="E1" s="90"/>
      <c r="F1" s="90"/>
      <c r="G1" s="90"/>
      <c r="H1" s="90"/>
      <c r="I1" s="90"/>
    </row>
    <row r="2" spans="1:11" ht="9" customHeight="1" x14ac:dyDescent="0.2"/>
    <row r="3" spans="1:11" ht="29.25" customHeight="1" x14ac:dyDescent="0.3">
      <c r="B3" s="91" t="s">
        <v>55</v>
      </c>
      <c r="C3" s="91"/>
      <c r="D3" s="91"/>
      <c r="E3" s="91"/>
      <c r="F3" s="91"/>
      <c r="G3" s="91"/>
      <c r="H3" s="91"/>
      <c r="I3" s="91"/>
      <c r="J3" s="44"/>
      <c r="K3" s="44"/>
    </row>
    <row r="4" spans="1:11" ht="25.5" customHeight="1" x14ac:dyDescent="0.3">
      <c r="B4" s="92" t="s">
        <v>8</v>
      </c>
      <c r="C4" s="92"/>
      <c r="D4" s="92"/>
      <c r="E4" s="92"/>
      <c r="F4" s="92"/>
      <c r="G4" s="92"/>
      <c r="H4" s="92"/>
      <c r="I4" s="92"/>
      <c r="J4" s="43"/>
      <c r="K4" s="43"/>
    </row>
    <row r="5" spans="1:11" ht="15" customHeight="1" x14ac:dyDescent="0.3">
      <c r="A5" s="37"/>
      <c r="B5" s="23"/>
      <c r="C5" s="23"/>
      <c r="D5" s="23"/>
      <c r="E5" s="23"/>
      <c r="F5" s="23"/>
      <c r="G5" s="23"/>
      <c r="H5" s="23"/>
      <c r="I5" s="23"/>
      <c r="J5" s="23"/>
      <c r="K5" s="36"/>
    </row>
    <row r="6" spans="1:11" s="29" customFormat="1" ht="24" customHeight="1" x14ac:dyDescent="0.2">
      <c r="B6" s="93" t="s">
        <v>6</v>
      </c>
      <c r="C6" s="93" t="s">
        <v>54</v>
      </c>
      <c r="D6" s="93"/>
      <c r="E6" s="93"/>
      <c r="F6" s="93"/>
      <c r="G6" s="93"/>
      <c r="H6" s="93" t="s">
        <v>0</v>
      </c>
      <c r="I6" s="93" t="s">
        <v>1</v>
      </c>
    </row>
    <row r="7" spans="1:11" s="29" customFormat="1" ht="33.75" customHeight="1" x14ac:dyDescent="0.2">
      <c r="B7" s="93"/>
      <c r="C7" s="93" t="s">
        <v>50</v>
      </c>
      <c r="D7" s="93" t="s">
        <v>49</v>
      </c>
      <c r="E7" s="93" t="s">
        <v>53</v>
      </c>
      <c r="F7" s="93"/>
      <c r="G7" s="93" t="s">
        <v>46</v>
      </c>
      <c r="H7" s="93"/>
      <c r="I7" s="93"/>
    </row>
    <row r="8" spans="1:11" s="29" customFormat="1" ht="25.5" customHeight="1" x14ac:dyDescent="0.2">
      <c r="B8" s="93"/>
      <c r="C8" s="93"/>
      <c r="D8" s="93"/>
      <c r="E8" s="35" t="s">
        <v>52</v>
      </c>
      <c r="F8" s="35" t="s">
        <v>51</v>
      </c>
      <c r="G8" s="93"/>
      <c r="H8" s="93"/>
      <c r="I8" s="93"/>
    </row>
    <row r="9" spans="1:11" s="29" customFormat="1" ht="35.25" customHeight="1" x14ac:dyDescent="0.2">
      <c r="A9" s="32"/>
      <c r="B9" s="42" t="s">
        <v>9</v>
      </c>
      <c r="C9" s="71">
        <v>0</v>
      </c>
      <c r="D9" s="71">
        <v>0</v>
      </c>
      <c r="E9" s="72">
        <v>0</v>
      </c>
      <c r="F9" s="72">
        <v>0</v>
      </c>
      <c r="G9" s="71">
        <v>0</v>
      </c>
      <c r="H9" s="70">
        <f>SUM(C9:G9)</f>
        <v>0</v>
      </c>
      <c r="I9" s="69">
        <f>H9/H12</f>
        <v>0</v>
      </c>
    </row>
    <row r="10" spans="1:11" s="29" customFormat="1" ht="35.25" customHeight="1" x14ac:dyDescent="0.2">
      <c r="A10" s="32"/>
      <c r="B10" s="42" t="s">
        <v>10</v>
      </c>
      <c r="C10" s="71">
        <v>19</v>
      </c>
      <c r="D10" s="71">
        <v>3</v>
      </c>
      <c r="E10" s="72">
        <v>1</v>
      </c>
      <c r="F10" s="72">
        <v>3</v>
      </c>
      <c r="G10" s="71">
        <v>0</v>
      </c>
      <c r="H10" s="70">
        <f>SUM(C10:G10)</f>
        <v>26</v>
      </c>
      <c r="I10" s="69">
        <f>H10/H12</f>
        <v>0.4642857142857143</v>
      </c>
    </row>
    <row r="11" spans="1:11" s="29" customFormat="1" ht="35.25" customHeight="1" x14ac:dyDescent="0.2">
      <c r="A11" s="32"/>
      <c r="B11" s="42" t="s">
        <v>11</v>
      </c>
      <c r="C11" s="71">
        <v>25</v>
      </c>
      <c r="D11" s="71">
        <v>1</v>
      </c>
      <c r="E11" s="72">
        <v>3</v>
      </c>
      <c r="F11" s="72">
        <v>1</v>
      </c>
      <c r="G11" s="71">
        <v>0</v>
      </c>
      <c r="H11" s="70">
        <f>SUM(C11:G11)</f>
        <v>30</v>
      </c>
      <c r="I11" s="69">
        <f>H11/H12</f>
        <v>0.5357142857142857</v>
      </c>
    </row>
    <row r="12" spans="1:11" s="29" customFormat="1" ht="33" customHeight="1" x14ac:dyDescent="0.2">
      <c r="B12" s="31" t="s">
        <v>0</v>
      </c>
      <c r="C12" s="67">
        <f t="shared" ref="C12:I12" si="0">SUM(C9:C11)</f>
        <v>44</v>
      </c>
      <c r="D12" s="67">
        <f t="shared" si="0"/>
        <v>4</v>
      </c>
      <c r="E12" s="68">
        <f t="shared" si="0"/>
        <v>4</v>
      </c>
      <c r="F12" s="68">
        <f t="shared" si="0"/>
        <v>4</v>
      </c>
      <c r="G12" s="67">
        <f t="shared" si="0"/>
        <v>0</v>
      </c>
      <c r="H12" s="66">
        <f t="shared" si="0"/>
        <v>56</v>
      </c>
      <c r="I12" s="65">
        <f t="shared" si="0"/>
        <v>1</v>
      </c>
    </row>
    <row r="13" spans="1:11" s="26" customFormat="1" ht="28.5" customHeight="1" x14ac:dyDescent="0.2">
      <c r="B13" s="98"/>
      <c r="C13" s="98"/>
      <c r="I13" s="27"/>
    </row>
    <row r="14" spans="1:11" ht="14.25" customHeight="1" x14ac:dyDescent="0.2">
      <c r="B14" s="98"/>
      <c r="C14" s="98"/>
      <c r="D14" s="25"/>
      <c r="E14" s="25"/>
      <c r="F14" s="25"/>
      <c r="G14" s="25"/>
      <c r="H14" s="25"/>
      <c r="I14" s="25"/>
      <c r="J14" s="25"/>
    </row>
    <row r="15" spans="1:11" ht="15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1:11" ht="15" customHeight="1" x14ac:dyDescent="0.2">
      <c r="B16" s="25"/>
      <c r="C16" s="25"/>
      <c r="D16" s="25"/>
      <c r="E16" s="25"/>
      <c r="F16" s="25"/>
      <c r="G16" s="25"/>
      <c r="H16" s="25"/>
      <c r="I16" s="25"/>
      <c r="J16" s="25"/>
    </row>
    <row r="17" spans="1:13" ht="15" customHeight="1" x14ac:dyDescent="0.2">
      <c r="B17" s="25"/>
      <c r="C17" s="25"/>
      <c r="D17" s="25"/>
      <c r="E17" s="25"/>
      <c r="F17" s="25"/>
      <c r="G17" s="25"/>
      <c r="H17" s="25"/>
      <c r="I17" s="25"/>
      <c r="J17" s="25"/>
    </row>
    <row r="18" spans="1:13" ht="15" customHeight="1" x14ac:dyDescent="0.2">
      <c r="B18" s="25"/>
      <c r="C18" s="25"/>
      <c r="D18" s="25"/>
      <c r="E18" s="25"/>
      <c r="F18" s="25"/>
      <c r="G18" s="25"/>
      <c r="H18" s="25"/>
      <c r="I18" s="25"/>
      <c r="J18" s="25"/>
    </row>
    <row r="19" spans="1:13" ht="15" customHeight="1" x14ac:dyDescent="0.2">
      <c r="B19" s="25"/>
      <c r="C19" s="25"/>
      <c r="D19" s="25"/>
      <c r="E19" s="20" t="s">
        <v>50</v>
      </c>
      <c r="F19" s="20">
        <f>C12</f>
        <v>44</v>
      </c>
      <c r="G19" s="64">
        <f>F19/F25</f>
        <v>0.7857142857142857</v>
      </c>
      <c r="H19" s="25"/>
      <c r="I19" s="25"/>
      <c r="J19" s="25"/>
    </row>
    <row r="20" spans="1:13" ht="20.25" customHeight="1" x14ac:dyDescent="0.2">
      <c r="E20" s="20" t="s">
        <v>49</v>
      </c>
      <c r="F20" s="20">
        <f>D12</f>
        <v>4</v>
      </c>
      <c r="G20" s="64">
        <f>F20/F25</f>
        <v>7.1428571428571425E-2</v>
      </c>
    </row>
    <row r="21" spans="1:13" ht="57" x14ac:dyDescent="0.2">
      <c r="E21" s="20" t="s">
        <v>48</v>
      </c>
      <c r="F21" s="20">
        <f>E12</f>
        <v>4</v>
      </c>
      <c r="G21" s="64">
        <f>F21/F25</f>
        <v>7.1428571428571425E-2</v>
      </c>
    </row>
    <row r="22" spans="1:13" ht="66" customHeight="1" x14ac:dyDescent="0.2">
      <c r="E22" s="20" t="s">
        <v>47</v>
      </c>
      <c r="F22" s="20">
        <f>F12</f>
        <v>4</v>
      </c>
      <c r="G22" s="64">
        <f>F22/F25</f>
        <v>7.1428571428571425E-2</v>
      </c>
    </row>
    <row r="23" spans="1:13" x14ac:dyDescent="0.2">
      <c r="E23" s="20" t="s">
        <v>46</v>
      </c>
      <c r="F23" s="20">
        <f>G12</f>
        <v>0</v>
      </c>
      <c r="G23" s="64">
        <f>F23/F25</f>
        <v>0</v>
      </c>
    </row>
    <row r="25" spans="1:13" x14ac:dyDescent="0.2">
      <c r="F25" s="63">
        <f>SUM(F19:F23)</f>
        <v>56</v>
      </c>
      <c r="G25" s="62">
        <f>SUM(G19:G24)</f>
        <v>0.99999999999999989</v>
      </c>
    </row>
    <row r="29" spans="1:13" ht="13.5" customHeight="1" x14ac:dyDescent="0.3">
      <c r="A29" s="24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4"/>
    </row>
    <row r="30" spans="1:13" ht="13.5" customHeight="1" x14ac:dyDescent="0.3">
      <c r="A30" s="24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4"/>
    </row>
    <row r="31" spans="1:13" ht="15" customHeight="1" x14ac:dyDescent="0.3">
      <c r="B31" s="23"/>
      <c r="C31" s="23"/>
      <c r="D31" s="23"/>
      <c r="E31" s="23"/>
      <c r="F31" s="23"/>
      <c r="G31" s="23"/>
      <c r="H31" s="23"/>
      <c r="I31" s="23"/>
      <c r="J31" s="23"/>
    </row>
    <row r="32" spans="1:13" ht="15" customHeight="1" x14ac:dyDescent="0.3">
      <c r="B32" s="23"/>
      <c r="C32" s="23"/>
      <c r="D32" s="23"/>
      <c r="E32" s="23"/>
      <c r="F32" s="23"/>
      <c r="G32" s="23"/>
      <c r="H32" s="23"/>
      <c r="I32" s="23"/>
      <c r="J32" s="23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1.25" customHeight="1" x14ac:dyDescent="0.2"/>
    <row r="40" spans="2:9" ht="16.5" customHeight="1" x14ac:dyDescent="0.2"/>
    <row r="41" spans="2:9" ht="15" customHeight="1" x14ac:dyDescent="0.2">
      <c r="C41" s="101" t="s">
        <v>45</v>
      </c>
      <c r="D41" s="101"/>
      <c r="E41" s="101"/>
      <c r="F41" s="101"/>
      <c r="G41" s="101"/>
      <c r="H41" s="101"/>
      <c r="I41" s="61"/>
    </row>
    <row r="42" spans="2:9" ht="27" customHeight="1" x14ac:dyDescent="0.2">
      <c r="B42" s="61"/>
      <c r="C42" s="101"/>
      <c r="D42" s="101"/>
      <c r="E42" s="101"/>
      <c r="F42" s="101"/>
      <c r="G42" s="101"/>
      <c r="H42" s="101"/>
      <c r="I42" s="61"/>
    </row>
    <row r="43" spans="2:9" ht="21.75" customHeight="1" x14ac:dyDescent="0.2">
      <c r="C43" s="101"/>
      <c r="D43" s="101"/>
      <c r="E43" s="101"/>
      <c r="F43" s="101"/>
      <c r="G43" s="101"/>
      <c r="H43" s="101"/>
    </row>
    <row r="44" spans="2:9" ht="11.25" customHeight="1" x14ac:dyDescent="0.2"/>
  </sheetData>
  <mergeCells count="14">
    <mergeCell ref="A1:I1"/>
    <mergeCell ref="B3:I3"/>
    <mergeCell ref="B4:I4"/>
    <mergeCell ref="C6:G6"/>
    <mergeCell ref="B13:C13"/>
    <mergeCell ref="E7:F7"/>
    <mergeCell ref="C7:C8"/>
    <mergeCell ref="D7:D8"/>
    <mergeCell ref="B6:B8"/>
    <mergeCell ref="G7:G8"/>
    <mergeCell ref="H6:H8"/>
    <mergeCell ref="I6:I8"/>
    <mergeCell ref="B14:C14"/>
    <mergeCell ref="C41:H43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POLICIA&amp;R&amp;"Verdana,Negrita"BO-EST-35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80" zoomScaleNormal="80" zoomScalePageLayoutView="80" workbookViewId="0">
      <selection activeCell="I31" sqref="I31"/>
    </sheetView>
  </sheetViews>
  <sheetFormatPr baseColWidth="10" defaultRowHeight="14.25" x14ac:dyDescent="0.2"/>
  <cols>
    <col min="1" max="1" width="13.5703125" style="20" customWidth="1"/>
    <col min="2" max="2" width="8.28515625" style="20" customWidth="1"/>
    <col min="3" max="3" width="23.7109375" style="20" customWidth="1"/>
    <col min="4" max="6" width="22.42578125" style="20" customWidth="1"/>
    <col min="7" max="7" width="20.85546875" style="20" customWidth="1"/>
    <col min="8" max="8" width="9" style="20" customWidth="1"/>
    <col min="9" max="16384" width="11.42578125" style="20"/>
  </cols>
  <sheetData>
    <row r="1" spans="1:9" ht="29.25" customHeight="1" x14ac:dyDescent="0.2">
      <c r="A1" s="90" t="s">
        <v>5</v>
      </c>
      <c r="B1" s="90"/>
      <c r="C1" s="90"/>
      <c r="D1" s="90"/>
      <c r="E1" s="90"/>
      <c r="F1" s="90"/>
      <c r="G1" s="90"/>
      <c r="H1" s="90"/>
      <c r="I1" s="90"/>
    </row>
    <row r="2" spans="1:9" ht="8.25" customHeight="1" x14ac:dyDescent="0.2"/>
    <row r="3" spans="1:9" ht="21" customHeight="1" x14ac:dyDescent="0.2">
      <c r="A3" s="91" t="s">
        <v>57</v>
      </c>
      <c r="B3" s="91"/>
      <c r="C3" s="91"/>
      <c r="D3" s="91"/>
      <c r="E3" s="91"/>
      <c r="F3" s="91"/>
      <c r="G3" s="91"/>
      <c r="H3" s="91"/>
      <c r="I3" s="91"/>
    </row>
    <row r="4" spans="1:9" ht="21.75" customHeight="1" x14ac:dyDescent="0.2">
      <c r="A4" s="92" t="s">
        <v>8</v>
      </c>
      <c r="B4" s="92"/>
      <c r="C4" s="92"/>
      <c r="D4" s="92"/>
      <c r="E4" s="92"/>
      <c r="F4" s="92"/>
      <c r="G4" s="92"/>
      <c r="H4" s="92"/>
      <c r="I4" s="92"/>
    </row>
    <row r="5" spans="1:9" ht="12" customHeight="1" x14ac:dyDescent="0.3">
      <c r="A5" s="37"/>
      <c r="B5" s="23"/>
      <c r="C5" s="23"/>
      <c r="D5" s="23"/>
      <c r="E5" s="23"/>
      <c r="F5" s="23"/>
      <c r="G5" s="23"/>
      <c r="H5" s="23"/>
      <c r="I5" s="36"/>
    </row>
    <row r="6" spans="1:9" ht="25.5" customHeight="1" x14ac:dyDescent="0.3">
      <c r="A6" s="37"/>
      <c r="B6" s="23"/>
      <c r="C6" s="93" t="s">
        <v>6</v>
      </c>
      <c r="D6" s="93" t="s">
        <v>4</v>
      </c>
      <c r="E6" s="93"/>
      <c r="F6" s="93" t="s">
        <v>0</v>
      </c>
      <c r="G6" s="93" t="s">
        <v>1</v>
      </c>
      <c r="H6" s="23"/>
      <c r="I6" s="36"/>
    </row>
    <row r="7" spans="1:9" s="29" customFormat="1" ht="25.5" customHeight="1" x14ac:dyDescent="0.2">
      <c r="C7" s="93"/>
      <c r="D7" s="35" t="s">
        <v>2</v>
      </c>
      <c r="E7" s="35" t="s">
        <v>3</v>
      </c>
      <c r="F7" s="93"/>
      <c r="G7" s="93"/>
    </row>
    <row r="8" spans="1:9" s="29" customFormat="1" ht="18" customHeight="1" x14ac:dyDescent="0.2">
      <c r="C8" s="97" t="s">
        <v>9</v>
      </c>
      <c r="D8" s="100">
        <v>8</v>
      </c>
      <c r="E8" s="100">
        <v>10</v>
      </c>
      <c r="F8" s="94">
        <f>SUM(D8:E9)</f>
        <v>18</v>
      </c>
      <c r="G8" s="84">
        <f>F8/F14</f>
        <v>0.29508196721311475</v>
      </c>
    </row>
    <row r="9" spans="1:9" s="29" customFormat="1" ht="18" customHeight="1" x14ac:dyDescent="0.2">
      <c r="C9" s="97"/>
      <c r="D9" s="100"/>
      <c r="E9" s="100"/>
      <c r="F9" s="94"/>
      <c r="G9" s="84"/>
    </row>
    <row r="10" spans="1:9" s="29" customFormat="1" ht="18" customHeight="1" x14ac:dyDescent="0.2">
      <c r="C10" s="97" t="s">
        <v>10</v>
      </c>
      <c r="D10" s="100">
        <v>13</v>
      </c>
      <c r="E10" s="100">
        <v>10</v>
      </c>
      <c r="F10" s="94">
        <f>SUM(D10:E11)</f>
        <v>23</v>
      </c>
      <c r="G10" s="84">
        <f>F10/F14</f>
        <v>0.37704918032786883</v>
      </c>
    </row>
    <row r="11" spans="1:9" s="29" customFormat="1" ht="18" customHeight="1" x14ac:dyDescent="0.2">
      <c r="C11" s="97"/>
      <c r="D11" s="100"/>
      <c r="E11" s="100"/>
      <c r="F11" s="94"/>
      <c r="G11" s="84"/>
    </row>
    <row r="12" spans="1:9" s="29" customFormat="1" ht="18" customHeight="1" x14ac:dyDescent="0.2">
      <c r="A12" s="32"/>
      <c r="C12" s="97" t="s">
        <v>11</v>
      </c>
      <c r="D12" s="100">
        <v>9</v>
      </c>
      <c r="E12" s="100">
        <v>11</v>
      </c>
      <c r="F12" s="94">
        <f>SUM(D12:E13)</f>
        <v>20</v>
      </c>
      <c r="G12" s="84">
        <f>F12/F14</f>
        <v>0.32786885245901637</v>
      </c>
    </row>
    <row r="13" spans="1:9" s="33" customFormat="1" ht="18" customHeight="1" x14ac:dyDescent="0.2">
      <c r="A13" s="34"/>
      <c r="C13" s="97"/>
      <c r="D13" s="100"/>
      <c r="E13" s="100"/>
      <c r="F13" s="94"/>
      <c r="G13" s="84"/>
    </row>
    <row r="14" spans="1:9" s="29" customFormat="1" ht="36.75" customHeight="1" x14ac:dyDescent="0.2">
      <c r="A14" s="32"/>
      <c r="C14" s="31" t="s">
        <v>0</v>
      </c>
      <c r="D14" s="30">
        <f>SUM(D8:D13)</f>
        <v>30</v>
      </c>
      <c r="E14" s="30">
        <f>SUM(E8:E13)</f>
        <v>31</v>
      </c>
      <c r="F14" s="30">
        <f>SUM(F8:F13)</f>
        <v>61</v>
      </c>
      <c r="G14" s="16">
        <f>SUM(G8:G13)</f>
        <v>1</v>
      </c>
    </row>
    <row r="15" spans="1:9" s="26" customFormat="1" ht="15" customHeight="1" x14ac:dyDescent="0.2">
      <c r="B15" s="28"/>
      <c r="C15" s="98"/>
      <c r="D15" s="98"/>
      <c r="G15" s="27"/>
    </row>
    <row r="16" spans="1:9" ht="11.25" customHeight="1" x14ac:dyDescent="0.2">
      <c r="B16" s="25"/>
      <c r="C16" s="25"/>
      <c r="D16" s="25"/>
      <c r="E16" s="25"/>
      <c r="F16" s="25"/>
      <c r="G16" s="25"/>
      <c r="H16" s="25"/>
    </row>
    <row r="17" spans="1:11" ht="15" customHeight="1" x14ac:dyDescent="0.2">
      <c r="B17" s="25"/>
      <c r="C17" s="25"/>
      <c r="D17" s="25"/>
      <c r="E17" s="25"/>
      <c r="F17" s="25"/>
      <c r="G17" s="25"/>
      <c r="H17" s="25"/>
    </row>
    <row r="18" spans="1:11" ht="15" customHeight="1" x14ac:dyDescent="0.2">
      <c r="B18" s="25"/>
      <c r="C18" s="25"/>
      <c r="D18" s="25"/>
      <c r="E18" s="25"/>
      <c r="F18" s="25"/>
      <c r="G18" s="25"/>
      <c r="H18" s="25"/>
    </row>
    <row r="19" spans="1:11" ht="15" customHeight="1" x14ac:dyDescent="0.2">
      <c r="B19" s="25"/>
      <c r="C19" s="25"/>
      <c r="D19" s="25"/>
      <c r="E19" s="25"/>
      <c r="F19" s="25"/>
      <c r="G19" s="25"/>
      <c r="H19" s="25"/>
    </row>
    <row r="20" spans="1:11" ht="15" customHeight="1" x14ac:dyDescent="0.2">
      <c r="B20" s="25"/>
      <c r="C20" s="25"/>
      <c r="D20" s="25"/>
      <c r="E20" s="25"/>
      <c r="F20" s="25"/>
      <c r="G20" s="25"/>
      <c r="H20" s="25"/>
    </row>
    <row r="21" spans="1:11" ht="15" customHeight="1" x14ac:dyDescent="0.2">
      <c r="B21" s="25"/>
      <c r="C21" s="25"/>
      <c r="D21" s="25"/>
      <c r="E21" s="25"/>
      <c r="F21" s="25"/>
      <c r="G21" s="25"/>
      <c r="H21" s="25"/>
    </row>
    <row r="30" spans="1:11" ht="13.5" customHeight="1" x14ac:dyDescent="0.3">
      <c r="A30" s="24"/>
      <c r="B30" s="23"/>
      <c r="C30" s="23"/>
      <c r="D30" s="23"/>
      <c r="E30" s="23"/>
      <c r="F30" s="23"/>
      <c r="G30" s="23"/>
      <c r="H30" s="23"/>
      <c r="I30" s="24"/>
      <c r="J30" s="24"/>
      <c r="K30" s="24"/>
    </row>
    <row r="31" spans="1:11" ht="13.5" customHeight="1" x14ac:dyDescent="0.3">
      <c r="A31" s="24"/>
      <c r="B31" s="23"/>
      <c r="C31" s="23"/>
      <c r="D31" s="23"/>
      <c r="E31" s="23"/>
      <c r="F31" s="23"/>
      <c r="G31" s="23"/>
      <c r="H31" s="23"/>
      <c r="I31" s="24"/>
      <c r="J31" s="24"/>
      <c r="K31" s="24"/>
    </row>
    <row r="32" spans="1:11" ht="15" customHeight="1" x14ac:dyDescent="0.3">
      <c r="B32" s="23"/>
      <c r="C32" s="23"/>
      <c r="D32" s="23"/>
      <c r="E32" s="23"/>
      <c r="F32" s="23"/>
      <c r="G32" s="23"/>
      <c r="H32" s="23"/>
    </row>
    <row r="33" spans="2:8" ht="15" customHeight="1" x14ac:dyDescent="0.3">
      <c r="B33" s="23"/>
      <c r="C33" s="23"/>
      <c r="D33" s="23"/>
      <c r="E33" s="23"/>
      <c r="F33" s="23"/>
      <c r="G33" s="23"/>
      <c r="H33" s="23"/>
    </row>
    <row r="37" spans="2:8" x14ac:dyDescent="0.2">
      <c r="C37" s="96"/>
      <c r="D37" s="96"/>
      <c r="E37" s="96"/>
      <c r="F37" s="96"/>
      <c r="G37" s="96"/>
    </row>
    <row r="39" spans="2:8" x14ac:dyDescent="0.2">
      <c r="C39" s="96"/>
      <c r="D39" s="96"/>
      <c r="E39" s="96"/>
      <c r="F39" s="96"/>
      <c r="G39" s="96"/>
    </row>
    <row r="40" spans="2:8" ht="8.25" customHeight="1" x14ac:dyDescent="0.2">
      <c r="C40" s="22"/>
      <c r="D40" s="22"/>
      <c r="E40" s="22"/>
      <c r="F40" s="22"/>
      <c r="G40" s="22"/>
    </row>
    <row r="41" spans="2:8" ht="1.5" customHeight="1" x14ac:dyDescent="0.2"/>
    <row r="42" spans="2:8" ht="12" customHeight="1" x14ac:dyDescent="0.2">
      <c r="B42" s="21"/>
      <c r="C42" s="99" t="s">
        <v>56</v>
      </c>
      <c r="D42" s="99"/>
      <c r="E42" s="99"/>
      <c r="F42" s="99"/>
      <c r="G42" s="99"/>
      <c r="H42" s="21"/>
    </row>
    <row r="43" spans="2:8" ht="21" customHeight="1" x14ac:dyDescent="0.2">
      <c r="B43" s="21"/>
      <c r="C43" s="99"/>
      <c r="D43" s="99"/>
      <c r="E43" s="99"/>
      <c r="F43" s="99"/>
      <c r="G43" s="99"/>
      <c r="H43" s="21"/>
    </row>
    <row r="44" spans="2:8" ht="23.25" customHeight="1" x14ac:dyDescent="0.2">
      <c r="B44" s="21"/>
      <c r="C44" s="99"/>
      <c r="D44" s="99"/>
      <c r="E44" s="99"/>
      <c r="F44" s="99"/>
      <c r="G44" s="99"/>
      <c r="H44" s="21"/>
    </row>
    <row r="45" spans="2:8" ht="21" customHeight="1" x14ac:dyDescent="0.2">
      <c r="B45" s="21"/>
      <c r="C45" s="99"/>
      <c r="D45" s="99"/>
      <c r="E45" s="99"/>
      <c r="F45" s="99"/>
      <c r="G45" s="99"/>
      <c r="H45" s="21"/>
    </row>
    <row r="46" spans="2:8" ht="15" customHeight="1" x14ac:dyDescent="0.2">
      <c r="B46" s="21"/>
      <c r="C46" s="21"/>
      <c r="D46" s="21"/>
      <c r="E46" s="21"/>
      <c r="F46" s="21"/>
      <c r="G46" s="21"/>
      <c r="H46" s="21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A1:I1"/>
    <mergeCell ref="A3:I3"/>
    <mergeCell ref="A4:I4"/>
    <mergeCell ref="D6:E6"/>
    <mergeCell ref="C6:C7"/>
    <mergeCell ref="F6:F7"/>
    <mergeCell ref="G6:G7"/>
    <mergeCell ref="C42:G45"/>
    <mergeCell ref="D12:D13"/>
    <mergeCell ref="E10:E11"/>
    <mergeCell ref="E8:E9"/>
    <mergeCell ref="E12:E13"/>
    <mergeCell ref="D8:D9"/>
    <mergeCell ref="D10:D11"/>
    <mergeCell ref="F12:F13"/>
    <mergeCell ref="C8:C9"/>
    <mergeCell ref="C10:C11"/>
    <mergeCell ref="F10:F11"/>
    <mergeCell ref="G10:G11"/>
    <mergeCell ref="F8:F9"/>
    <mergeCell ref="G8:G9"/>
    <mergeCell ref="C37:G37"/>
    <mergeCell ref="C39:G39"/>
    <mergeCell ref="C12:C13"/>
    <mergeCell ref="G12:G13"/>
    <mergeCell ref="C15:D15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POLICIA&amp;R&amp;"Verdana,Negrita"&amp;K01+000BO-EST-36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6"/>
  <sheetViews>
    <sheetView showGridLines="0" view="pageLayout" topLeftCell="A62" zoomScale="80" zoomScaleNormal="80" zoomScalePageLayoutView="80" workbookViewId="0">
      <selection activeCell="A88" sqref="A88"/>
    </sheetView>
  </sheetViews>
  <sheetFormatPr baseColWidth="10" defaultRowHeight="14.25" x14ac:dyDescent="0.2"/>
  <cols>
    <col min="1" max="1" width="16.42578125" style="20" customWidth="1"/>
    <col min="2" max="2" width="8.28515625" style="20" customWidth="1"/>
    <col min="3" max="3" width="31.28515625" style="20" customWidth="1"/>
    <col min="4" max="4" width="25.140625" style="20" customWidth="1"/>
    <col min="5" max="5" width="21" style="20" customWidth="1"/>
    <col min="6" max="6" width="9" style="20" customWidth="1"/>
    <col min="7" max="16384" width="11.42578125" style="20"/>
  </cols>
  <sheetData>
    <row r="1" spans="1:8" ht="21" customHeight="1" x14ac:dyDescent="0.2">
      <c r="A1" s="75"/>
      <c r="B1" s="75"/>
      <c r="C1" s="90" t="s">
        <v>5</v>
      </c>
      <c r="D1" s="90"/>
      <c r="E1" s="90"/>
      <c r="F1" s="75"/>
      <c r="G1" s="75"/>
    </row>
    <row r="3" spans="1:8" ht="34.5" customHeight="1" x14ac:dyDescent="0.2">
      <c r="A3" s="74"/>
      <c r="B3" s="74"/>
      <c r="C3" s="91" t="s">
        <v>67</v>
      </c>
      <c r="D3" s="91"/>
      <c r="E3" s="91"/>
      <c r="F3" s="74"/>
      <c r="G3" s="74"/>
    </row>
    <row r="4" spans="1:8" ht="25.5" customHeight="1" x14ac:dyDescent="0.2">
      <c r="A4" s="73"/>
      <c r="B4" s="73"/>
      <c r="C4" s="92" t="s">
        <v>8</v>
      </c>
      <c r="D4" s="92"/>
      <c r="E4" s="92"/>
      <c r="F4" s="73"/>
      <c r="G4" s="73"/>
    </row>
    <row r="5" spans="1:8" ht="21" customHeight="1" x14ac:dyDescent="0.3">
      <c r="A5" s="60"/>
      <c r="B5" s="60"/>
      <c r="C5" s="60"/>
      <c r="D5" s="60"/>
      <c r="E5" s="60"/>
      <c r="F5" s="60"/>
      <c r="G5" s="60"/>
    </row>
    <row r="6" spans="1:8" s="29" customFormat="1" ht="36.75" customHeight="1" x14ac:dyDescent="0.2">
      <c r="C6" s="35" t="s">
        <v>43</v>
      </c>
      <c r="D6" s="35" t="s">
        <v>42</v>
      </c>
      <c r="E6" s="35" t="s">
        <v>1</v>
      </c>
    </row>
    <row r="7" spans="1:8" s="29" customFormat="1" ht="27" customHeight="1" x14ac:dyDescent="0.2">
      <c r="C7" s="47" t="s">
        <v>66</v>
      </c>
      <c r="D7" s="46">
        <v>10</v>
      </c>
      <c r="E7" s="57">
        <f>D7/D35</f>
        <v>0.16393442622950818</v>
      </c>
      <c r="G7" s="52"/>
      <c r="H7" s="52"/>
    </row>
    <row r="8" spans="1:8" s="29" customFormat="1" ht="27" customHeight="1" x14ac:dyDescent="0.2">
      <c r="C8" s="47" t="s">
        <v>41</v>
      </c>
      <c r="D8" s="46">
        <v>9</v>
      </c>
      <c r="E8" s="57">
        <f>D8/D35</f>
        <v>0.14754098360655737</v>
      </c>
      <c r="G8" s="52"/>
      <c r="H8" s="52"/>
    </row>
    <row r="9" spans="1:8" s="29" customFormat="1" ht="27" customHeight="1" x14ac:dyDescent="0.2">
      <c r="C9" s="47" t="s">
        <v>40</v>
      </c>
      <c r="D9" s="46">
        <v>8</v>
      </c>
      <c r="E9" s="57">
        <f>D9/D35</f>
        <v>0.13114754098360656</v>
      </c>
      <c r="G9" s="52"/>
      <c r="H9" s="52"/>
    </row>
    <row r="10" spans="1:8" s="29" customFormat="1" ht="27" customHeight="1" x14ac:dyDescent="0.2">
      <c r="C10" s="47" t="s">
        <v>37</v>
      </c>
      <c r="D10" s="46">
        <v>6</v>
      </c>
      <c r="E10" s="57">
        <f>D10/D35</f>
        <v>9.8360655737704916E-2</v>
      </c>
      <c r="G10" s="52"/>
      <c r="H10" s="52"/>
    </row>
    <row r="11" spans="1:8" s="29" customFormat="1" ht="27" customHeight="1" x14ac:dyDescent="0.2">
      <c r="C11" s="47" t="s">
        <v>31</v>
      </c>
      <c r="D11" s="46">
        <v>5</v>
      </c>
      <c r="E11" s="57">
        <f>D11/D35</f>
        <v>8.1967213114754092E-2</v>
      </c>
      <c r="G11" s="52"/>
      <c r="H11" s="52"/>
    </row>
    <row r="12" spans="1:8" s="29" customFormat="1" ht="27" customHeight="1" x14ac:dyDescent="0.2">
      <c r="C12" s="47" t="s">
        <v>36</v>
      </c>
      <c r="D12" s="46">
        <v>3</v>
      </c>
      <c r="E12" s="57">
        <f>D12/D35</f>
        <v>4.9180327868852458E-2</v>
      </c>
      <c r="G12" s="52"/>
      <c r="H12" s="52"/>
    </row>
    <row r="13" spans="1:8" s="29" customFormat="1" ht="27" customHeight="1" x14ac:dyDescent="0.2">
      <c r="C13" s="47" t="s">
        <v>33</v>
      </c>
      <c r="D13" s="46">
        <v>3</v>
      </c>
      <c r="E13" s="57">
        <f>D13/D35</f>
        <v>4.9180327868852458E-2</v>
      </c>
      <c r="G13" s="52"/>
      <c r="H13" s="52"/>
    </row>
    <row r="14" spans="1:8" s="29" customFormat="1" ht="27" customHeight="1" x14ac:dyDescent="0.2">
      <c r="C14" s="47" t="s">
        <v>38</v>
      </c>
      <c r="D14" s="46">
        <v>3</v>
      </c>
      <c r="E14" s="57">
        <f>D14/D35</f>
        <v>4.9180327868852458E-2</v>
      </c>
      <c r="G14" s="52"/>
      <c r="H14" s="52"/>
    </row>
    <row r="15" spans="1:8" s="29" customFormat="1" ht="27" customHeight="1" x14ac:dyDescent="0.2">
      <c r="C15" s="47" t="s">
        <v>65</v>
      </c>
      <c r="D15" s="46">
        <v>2</v>
      </c>
      <c r="E15" s="57">
        <f>D15/D35</f>
        <v>3.2786885245901641E-2</v>
      </c>
      <c r="G15" s="52"/>
      <c r="H15" s="52"/>
    </row>
    <row r="16" spans="1:8" s="29" customFormat="1" ht="27" customHeight="1" x14ac:dyDescent="0.2">
      <c r="C16" s="47" t="s">
        <v>39</v>
      </c>
      <c r="D16" s="46">
        <v>1</v>
      </c>
      <c r="E16" s="57">
        <f>D16/D35</f>
        <v>1.6393442622950821E-2</v>
      </c>
      <c r="G16" s="52"/>
      <c r="H16" s="52"/>
    </row>
    <row r="17" spans="3:8" s="29" customFormat="1" ht="27" customHeight="1" x14ac:dyDescent="0.2">
      <c r="C17" s="47" t="s">
        <v>25</v>
      </c>
      <c r="D17" s="46">
        <v>1</v>
      </c>
      <c r="E17" s="57">
        <f>D17/D35</f>
        <v>1.6393442622950821E-2</v>
      </c>
      <c r="G17" s="52"/>
      <c r="H17" s="52"/>
    </row>
    <row r="18" spans="3:8" s="29" customFormat="1" ht="27" customHeight="1" x14ac:dyDescent="0.2">
      <c r="C18" s="47" t="s">
        <v>26</v>
      </c>
      <c r="D18" s="46">
        <v>1</v>
      </c>
      <c r="E18" s="57">
        <f>D18/D35</f>
        <v>1.6393442622950821E-2</v>
      </c>
      <c r="G18" s="52"/>
      <c r="H18" s="52"/>
    </row>
    <row r="19" spans="3:8" s="29" customFormat="1" ht="27" customHeight="1" x14ac:dyDescent="0.2">
      <c r="C19" s="47" t="s">
        <v>35</v>
      </c>
      <c r="D19" s="46">
        <v>1</v>
      </c>
      <c r="E19" s="57">
        <f>D19/D35</f>
        <v>1.6393442622950821E-2</v>
      </c>
      <c r="G19" s="52"/>
      <c r="H19" s="52"/>
    </row>
    <row r="20" spans="3:8" s="29" customFormat="1" ht="27" customHeight="1" x14ac:dyDescent="0.2">
      <c r="C20" s="47" t="s">
        <v>64</v>
      </c>
      <c r="D20" s="46">
        <v>1</v>
      </c>
      <c r="E20" s="57">
        <f>D20/D35</f>
        <v>1.6393442622950821E-2</v>
      </c>
      <c r="G20" s="52"/>
      <c r="H20" s="52"/>
    </row>
    <row r="21" spans="3:8" s="29" customFormat="1" ht="27" customHeight="1" x14ac:dyDescent="0.2">
      <c r="C21" s="47" t="s">
        <v>22</v>
      </c>
      <c r="D21" s="46">
        <v>1</v>
      </c>
      <c r="E21" s="57">
        <f>D21/D35</f>
        <v>1.6393442622950821E-2</v>
      </c>
      <c r="G21" s="52"/>
      <c r="H21" s="52"/>
    </row>
    <row r="22" spans="3:8" s="29" customFormat="1" ht="27" customHeight="1" x14ac:dyDescent="0.2">
      <c r="C22" s="47" t="s">
        <v>63</v>
      </c>
      <c r="D22" s="46">
        <v>1</v>
      </c>
      <c r="E22" s="57">
        <f>D22/D35</f>
        <v>1.6393442622950821E-2</v>
      </c>
      <c r="G22" s="52"/>
      <c r="H22" s="52"/>
    </row>
    <row r="23" spans="3:8" s="29" customFormat="1" ht="27" customHeight="1" x14ac:dyDescent="0.2">
      <c r="C23" s="47" t="s">
        <v>62</v>
      </c>
      <c r="D23" s="46">
        <v>1</v>
      </c>
      <c r="E23" s="57">
        <f>D23/D35</f>
        <v>1.6393442622950821E-2</v>
      </c>
      <c r="G23" s="52"/>
      <c r="H23" s="52"/>
    </row>
    <row r="24" spans="3:8" s="29" customFormat="1" ht="27" customHeight="1" x14ac:dyDescent="0.2">
      <c r="C24" s="47" t="s">
        <v>61</v>
      </c>
      <c r="D24" s="46">
        <v>1</v>
      </c>
      <c r="E24" s="57">
        <f>D24/D35</f>
        <v>1.6393442622950821E-2</v>
      </c>
      <c r="G24" s="52"/>
      <c r="H24" s="52"/>
    </row>
    <row r="25" spans="3:8" s="29" customFormat="1" ht="27" customHeight="1" x14ac:dyDescent="0.2">
      <c r="C25" s="47" t="s">
        <v>60</v>
      </c>
      <c r="D25" s="46">
        <v>1</v>
      </c>
      <c r="E25" s="57">
        <f>D25/D35</f>
        <v>1.6393442622950821E-2</v>
      </c>
      <c r="G25" s="52"/>
      <c r="H25" s="52"/>
    </row>
    <row r="26" spans="3:8" s="29" customFormat="1" ht="27" customHeight="1" x14ac:dyDescent="0.2">
      <c r="C26" s="47" t="s">
        <v>34</v>
      </c>
      <c r="D26" s="46">
        <v>1</v>
      </c>
      <c r="E26" s="57">
        <f>D26/D35</f>
        <v>1.6393442622950821E-2</v>
      </c>
      <c r="G26" s="52"/>
      <c r="H26" s="52"/>
    </row>
    <row r="27" spans="3:8" s="29" customFormat="1" ht="27" customHeight="1" x14ac:dyDescent="0.2">
      <c r="C27" s="47" t="s">
        <v>59</v>
      </c>
      <c r="D27" s="46">
        <v>1</v>
      </c>
      <c r="E27" s="57">
        <f>D27/D35</f>
        <v>1.6393442622950821E-2</v>
      </c>
      <c r="G27" s="52"/>
      <c r="H27" s="52"/>
    </row>
    <row r="28" spans="3:8" s="29" customFormat="1" ht="27" hidden="1" customHeight="1" x14ac:dyDescent="0.2">
      <c r="C28" s="47"/>
      <c r="D28" s="46"/>
      <c r="E28" s="57">
        <f>D28/D35</f>
        <v>0</v>
      </c>
      <c r="G28" s="52"/>
      <c r="H28" s="52"/>
    </row>
    <row r="29" spans="3:8" s="29" customFormat="1" ht="27" hidden="1" customHeight="1" x14ac:dyDescent="0.2">
      <c r="C29" s="55"/>
      <c r="D29" s="54"/>
      <c r="E29" s="53">
        <f>D29/D35</f>
        <v>0</v>
      </c>
      <c r="G29" s="52"/>
      <c r="H29" s="52"/>
    </row>
    <row r="30" spans="3:8" s="33" customFormat="1" ht="3.75" hidden="1" customHeight="1" x14ac:dyDescent="0.2">
      <c r="C30" s="47"/>
      <c r="D30" s="46"/>
      <c r="E30" s="57"/>
      <c r="G30" s="56"/>
      <c r="H30" s="56"/>
    </row>
    <row r="31" spans="3:8" s="29" customFormat="1" ht="27" hidden="1" customHeight="1" x14ac:dyDescent="0.2">
      <c r="C31" s="55"/>
      <c r="D31" s="54"/>
      <c r="E31" s="53">
        <f>D31/D35</f>
        <v>0</v>
      </c>
      <c r="G31" s="52"/>
      <c r="H31" s="52"/>
    </row>
    <row r="32" spans="3:8" s="33" customFormat="1" ht="3.75" hidden="1" customHeight="1" x14ac:dyDescent="0.2">
      <c r="C32" s="47"/>
      <c r="D32" s="46"/>
      <c r="E32" s="57"/>
      <c r="G32" s="56"/>
      <c r="H32" s="56"/>
    </row>
    <row r="33" spans="2:8" s="29" customFormat="1" ht="27" hidden="1" customHeight="1" x14ac:dyDescent="0.2">
      <c r="C33" s="55"/>
      <c r="D33" s="54"/>
      <c r="E33" s="53">
        <f>D33/D35</f>
        <v>0</v>
      </c>
      <c r="G33" s="52"/>
      <c r="H33" s="52"/>
    </row>
    <row r="34" spans="2:8" s="33" customFormat="1" ht="3.75" hidden="1" customHeight="1" x14ac:dyDescent="0.2">
      <c r="C34" s="47"/>
      <c r="D34" s="46"/>
      <c r="E34" s="57"/>
      <c r="G34" s="56"/>
      <c r="H34" s="56"/>
    </row>
    <row r="35" spans="2:8" s="29" customFormat="1" ht="28.5" customHeight="1" x14ac:dyDescent="0.2">
      <c r="C35" s="31" t="s">
        <v>0</v>
      </c>
      <c r="D35" s="50">
        <f>SUM(D7:D34)</f>
        <v>61</v>
      </c>
      <c r="E35" s="49">
        <f>SUM(E7:E34)</f>
        <v>1.0000000000000004</v>
      </c>
    </row>
    <row r="36" spans="2:8" s="26" customFormat="1" ht="22.5" customHeight="1" x14ac:dyDescent="0.2">
      <c r="B36" s="28"/>
      <c r="C36" s="98"/>
      <c r="D36" s="98"/>
      <c r="E36" s="27"/>
    </row>
    <row r="37" spans="2:8" ht="11.25" customHeight="1" x14ac:dyDescent="0.2">
      <c r="B37" s="25"/>
      <c r="C37" s="25"/>
      <c r="D37" s="25"/>
      <c r="E37" s="25"/>
      <c r="F37" s="25"/>
    </row>
    <row r="38" spans="2:8" ht="11.25" customHeight="1" x14ac:dyDescent="0.2">
      <c r="B38" s="25"/>
      <c r="C38" s="25"/>
      <c r="D38" s="25"/>
      <c r="E38" s="25"/>
      <c r="F38" s="25"/>
    </row>
    <row r="39" spans="2:8" ht="11.25" customHeight="1" x14ac:dyDescent="0.2">
      <c r="B39" s="25"/>
      <c r="C39" s="25"/>
      <c r="D39" s="25"/>
      <c r="E39" s="25"/>
      <c r="F39" s="25"/>
    </row>
    <row r="40" spans="2:8" ht="11.25" customHeight="1" x14ac:dyDescent="0.2">
      <c r="B40" s="25"/>
      <c r="C40" s="25"/>
      <c r="D40" s="25"/>
      <c r="E40" s="25"/>
      <c r="F40" s="25"/>
    </row>
    <row r="41" spans="2:8" ht="11.25" customHeight="1" x14ac:dyDescent="0.2">
      <c r="B41" s="25"/>
      <c r="C41" s="25"/>
      <c r="D41" s="25"/>
      <c r="E41" s="25"/>
      <c r="F41" s="25"/>
    </row>
    <row r="42" spans="2:8" ht="11.25" customHeight="1" x14ac:dyDescent="0.2">
      <c r="B42" s="25"/>
      <c r="C42" s="25"/>
      <c r="D42" s="25"/>
      <c r="E42" s="25"/>
      <c r="F42" s="25"/>
    </row>
    <row r="43" spans="2:8" ht="11.25" customHeight="1" x14ac:dyDescent="0.2">
      <c r="B43" s="25"/>
      <c r="C43" s="25"/>
      <c r="D43" s="25"/>
      <c r="E43" s="25"/>
      <c r="F43" s="25"/>
    </row>
    <row r="44" spans="2:8" ht="11.25" customHeight="1" x14ac:dyDescent="0.2">
      <c r="B44" s="25"/>
      <c r="C44" s="25"/>
      <c r="D44" s="25"/>
      <c r="E44" s="25"/>
      <c r="F44" s="25"/>
    </row>
    <row r="45" spans="2:8" ht="11.25" customHeight="1" x14ac:dyDescent="0.2">
      <c r="B45" s="25"/>
      <c r="C45" s="25"/>
      <c r="D45" s="25"/>
      <c r="E45" s="25"/>
      <c r="F45" s="25"/>
    </row>
    <row r="46" spans="2:8" ht="11.25" customHeight="1" x14ac:dyDescent="0.2">
      <c r="B46" s="25"/>
      <c r="C46" s="25"/>
      <c r="D46" s="25"/>
      <c r="E46" s="25"/>
      <c r="F46" s="25"/>
    </row>
    <row r="47" spans="2:8" ht="11.25" customHeight="1" x14ac:dyDescent="0.2">
      <c r="B47" s="25"/>
      <c r="C47" s="25"/>
      <c r="D47" s="25"/>
      <c r="E47" s="25"/>
      <c r="F47" s="25"/>
    </row>
    <row r="48" spans="2:8" ht="23.25" customHeight="1" x14ac:dyDescent="0.2">
      <c r="B48" s="25"/>
      <c r="C48" s="25"/>
      <c r="D48" s="25"/>
      <c r="E48" s="25"/>
      <c r="F48" s="25"/>
    </row>
    <row r="49" spans="2:6" ht="23.25" customHeight="1" x14ac:dyDescent="0.2">
      <c r="B49" s="25"/>
      <c r="C49" s="25"/>
      <c r="D49" s="25"/>
      <c r="E49" s="25"/>
      <c r="F49" s="25"/>
    </row>
    <row r="50" spans="2:6" ht="23.25" customHeight="1" x14ac:dyDescent="0.2">
      <c r="B50" s="25"/>
      <c r="C50" s="25"/>
      <c r="D50" s="25"/>
      <c r="E50" s="25"/>
      <c r="F50" s="25"/>
    </row>
    <row r="51" spans="2:6" ht="23.25" customHeight="1" x14ac:dyDescent="0.2">
      <c r="B51" s="25"/>
      <c r="C51" s="25"/>
      <c r="D51" s="25"/>
      <c r="E51" s="25"/>
      <c r="F51" s="25"/>
    </row>
    <row r="52" spans="2:6" ht="23.25" customHeight="1" x14ac:dyDescent="0.2">
      <c r="B52" s="25"/>
      <c r="C52" s="25"/>
      <c r="D52" s="25"/>
      <c r="E52" s="25"/>
      <c r="F52" s="25"/>
    </row>
    <row r="53" spans="2:6" ht="11.25" customHeight="1" x14ac:dyDescent="0.2">
      <c r="B53" s="25"/>
      <c r="C53" s="25"/>
      <c r="D53" s="25"/>
      <c r="E53" s="25"/>
      <c r="F53" s="25"/>
    </row>
    <row r="54" spans="2:6" ht="11.25" customHeight="1" x14ac:dyDescent="0.2">
      <c r="B54" s="25"/>
      <c r="C54" s="25"/>
      <c r="D54" s="25"/>
      <c r="E54" s="25"/>
      <c r="F54" s="25"/>
    </row>
    <row r="55" spans="2:6" ht="11.25" customHeight="1" x14ac:dyDescent="0.2">
      <c r="B55" s="25"/>
      <c r="C55" s="25"/>
      <c r="D55" s="25"/>
      <c r="E55" s="25"/>
      <c r="F55" s="25"/>
    </row>
    <row r="56" spans="2:6" ht="11.25" customHeight="1" x14ac:dyDescent="0.2">
      <c r="B56" s="25"/>
      <c r="C56" s="25"/>
      <c r="D56" s="25"/>
      <c r="E56" s="25"/>
      <c r="F56" s="25"/>
    </row>
    <row r="57" spans="2:6" ht="11.25" customHeight="1" x14ac:dyDescent="0.2">
      <c r="B57" s="25"/>
      <c r="C57" s="25"/>
      <c r="D57" s="25"/>
      <c r="E57" s="25"/>
      <c r="F57" s="25"/>
    </row>
    <row r="58" spans="2:6" ht="15" customHeight="1" x14ac:dyDescent="0.2">
      <c r="B58" s="25"/>
      <c r="C58" s="25"/>
      <c r="D58" s="25"/>
      <c r="E58" s="25"/>
      <c r="F58" s="25"/>
    </row>
    <row r="59" spans="2:6" ht="15" customHeight="1" x14ac:dyDescent="0.2">
      <c r="B59" s="25"/>
      <c r="C59" s="25"/>
      <c r="D59" s="25"/>
      <c r="E59" s="25"/>
      <c r="F59" s="25"/>
    </row>
    <row r="60" spans="2:6" ht="15" customHeight="1" x14ac:dyDescent="0.2">
      <c r="B60" s="25"/>
      <c r="C60" s="25"/>
      <c r="D60" s="25"/>
      <c r="E60" s="25"/>
      <c r="F60" s="25"/>
    </row>
    <row r="65" spans="3:5" x14ac:dyDescent="0.2">
      <c r="C65" s="96"/>
      <c r="D65" s="96"/>
      <c r="E65" s="96"/>
    </row>
    <row r="100" spans="1:8" ht="10.5" customHeight="1" x14ac:dyDescent="0.2">
      <c r="B100" s="45"/>
      <c r="C100" s="45"/>
      <c r="D100" s="45"/>
      <c r="E100" s="45"/>
      <c r="F100" s="45"/>
    </row>
    <row r="101" spans="1:8" ht="31.5" customHeight="1" x14ac:dyDescent="0.2">
      <c r="B101" s="101" t="s">
        <v>58</v>
      </c>
      <c r="C101" s="101"/>
      <c r="D101" s="101"/>
      <c r="E101" s="101"/>
      <c r="F101" s="101"/>
      <c r="G101" s="101"/>
      <c r="H101" s="21"/>
    </row>
    <row r="102" spans="1:8" ht="30.75" customHeight="1" x14ac:dyDescent="0.2">
      <c r="A102" s="21"/>
      <c r="B102" s="101"/>
      <c r="C102" s="101"/>
      <c r="D102" s="101"/>
      <c r="E102" s="101"/>
      <c r="F102" s="101"/>
      <c r="G102" s="101"/>
      <c r="H102" s="21"/>
    </row>
    <row r="103" spans="1:8" ht="11.25" customHeight="1" x14ac:dyDescent="0.2"/>
    <row r="104" spans="1:8" ht="11.25" customHeight="1" x14ac:dyDescent="0.2"/>
    <row r="105" spans="1:8" ht="11.25" customHeight="1" x14ac:dyDescent="0.2"/>
    <row r="106" spans="1:8" ht="11.25" customHeight="1" x14ac:dyDescent="0.2"/>
  </sheetData>
  <mergeCells count="6">
    <mergeCell ref="B101:G102"/>
    <mergeCell ref="C65:E65"/>
    <mergeCell ref="C36:D36"/>
    <mergeCell ref="C1:E1"/>
    <mergeCell ref="C3:E3"/>
    <mergeCell ref="C4:E4"/>
  </mergeCells>
  <printOptions horizontalCentered="1"/>
  <pageMargins left="0.24" right="0.17" top="1.01" bottom="0.49" header="0.61" footer="0.27"/>
  <pageSetup scale="62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3"/>
  <sheetViews>
    <sheetView showGridLines="0" view="pageLayout" topLeftCell="A13" zoomScale="70" zoomScaleNormal="80" zoomScalePageLayoutView="70" workbookViewId="0">
      <selection activeCell="C40" sqref="C40:H42"/>
    </sheetView>
  </sheetViews>
  <sheetFormatPr baseColWidth="10" defaultRowHeight="14.25" x14ac:dyDescent="0.2"/>
  <cols>
    <col min="1" max="1" width="1.7109375" style="20" customWidth="1"/>
    <col min="2" max="2" width="23" style="20" customWidth="1"/>
    <col min="3" max="3" width="18.7109375" style="20" customWidth="1"/>
    <col min="4" max="4" width="16.5703125" style="20" customWidth="1"/>
    <col min="5" max="5" width="24.140625" style="20" customWidth="1"/>
    <col min="6" max="6" width="24" style="20" customWidth="1"/>
    <col min="7" max="7" width="20" style="20" customWidth="1"/>
    <col min="8" max="8" width="18.5703125" style="20" customWidth="1"/>
    <col min="9" max="9" width="16.140625" style="20" customWidth="1"/>
    <col min="10" max="10" width="3.85546875" style="20" customWidth="1"/>
    <col min="11" max="16384" width="11.42578125" style="20"/>
  </cols>
  <sheetData>
    <row r="1" spans="1:11" ht="24" customHeight="1" x14ac:dyDescent="0.2">
      <c r="A1" s="90" t="s">
        <v>5</v>
      </c>
      <c r="B1" s="90"/>
      <c r="C1" s="90"/>
      <c r="D1" s="90"/>
      <c r="E1" s="90"/>
      <c r="F1" s="90"/>
      <c r="G1" s="90"/>
      <c r="H1" s="90"/>
      <c r="I1" s="90"/>
    </row>
    <row r="2" spans="1:11" ht="9" customHeight="1" x14ac:dyDescent="0.2"/>
    <row r="3" spans="1:11" ht="29.25" customHeight="1" x14ac:dyDescent="0.3">
      <c r="B3" s="91" t="s">
        <v>69</v>
      </c>
      <c r="C3" s="91"/>
      <c r="D3" s="91"/>
      <c r="E3" s="91"/>
      <c r="F3" s="91"/>
      <c r="G3" s="91"/>
      <c r="H3" s="91"/>
      <c r="I3" s="91"/>
      <c r="J3" s="44"/>
      <c r="K3" s="44"/>
    </row>
    <row r="4" spans="1:11" ht="25.5" customHeight="1" x14ac:dyDescent="0.3">
      <c r="B4" s="92" t="s">
        <v>8</v>
      </c>
      <c r="C4" s="92"/>
      <c r="D4" s="92"/>
      <c r="E4" s="92"/>
      <c r="F4" s="92"/>
      <c r="G4" s="92"/>
      <c r="H4" s="92"/>
      <c r="I4" s="92"/>
      <c r="J4" s="43"/>
      <c r="K4" s="43"/>
    </row>
    <row r="5" spans="1:11" ht="18" customHeight="1" x14ac:dyDescent="0.3">
      <c r="A5" s="37"/>
      <c r="B5" s="23"/>
      <c r="C5" s="23"/>
      <c r="D5" s="23"/>
      <c r="E5" s="23"/>
      <c r="F5" s="23"/>
      <c r="G5" s="23"/>
      <c r="H5" s="23"/>
      <c r="I5" s="23"/>
      <c r="J5" s="23"/>
      <c r="K5" s="36"/>
    </row>
    <row r="6" spans="1:11" s="29" customFormat="1" ht="24" customHeight="1" x14ac:dyDescent="0.2">
      <c r="B6" s="93" t="s">
        <v>6</v>
      </c>
      <c r="C6" s="93" t="s">
        <v>54</v>
      </c>
      <c r="D6" s="93"/>
      <c r="E6" s="93"/>
      <c r="F6" s="93"/>
      <c r="G6" s="93"/>
      <c r="H6" s="93" t="s">
        <v>0</v>
      </c>
      <c r="I6" s="93" t="s">
        <v>1</v>
      </c>
    </row>
    <row r="7" spans="1:11" s="29" customFormat="1" ht="33.75" customHeight="1" x14ac:dyDescent="0.2">
      <c r="B7" s="93"/>
      <c r="C7" s="93" t="s">
        <v>50</v>
      </c>
      <c r="D7" s="93" t="s">
        <v>49</v>
      </c>
      <c r="E7" s="93" t="s">
        <v>53</v>
      </c>
      <c r="F7" s="93"/>
      <c r="G7" s="93" t="s">
        <v>46</v>
      </c>
      <c r="H7" s="93"/>
      <c r="I7" s="93"/>
    </row>
    <row r="8" spans="1:11" s="29" customFormat="1" ht="24" customHeight="1" x14ac:dyDescent="0.2">
      <c r="B8" s="93"/>
      <c r="C8" s="93"/>
      <c r="D8" s="93"/>
      <c r="E8" s="35" t="s">
        <v>52</v>
      </c>
      <c r="F8" s="35" t="s">
        <v>51</v>
      </c>
      <c r="G8" s="93"/>
      <c r="H8" s="93"/>
      <c r="I8" s="93"/>
    </row>
    <row r="9" spans="1:11" s="29" customFormat="1" ht="35.25" customHeight="1" x14ac:dyDescent="0.2">
      <c r="A9" s="32"/>
      <c r="B9" s="42" t="s">
        <v>9</v>
      </c>
      <c r="C9" s="41">
        <v>8</v>
      </c>
      <c r="D9" s="41">
        <v>10</v>
      </c>
      <c r="E9" s="41">
        <v>0</v>
      </c>
      <c r="F9" s="41">
        <v>0</v>
      </c>
      <c r="G9" s="41">
        <v>0</v>
      </c>
      <c r="H9" s="78">
        <f>SUM(C9:G9)</f>
        <v>18</v>
      </c>
      <c r="I9" s="69">
        <f>H9/H12</f>
        <v>0.29508196721311475</v>
      </c>
    </row>
    <row r="10" spans="1:11" s="29" customFormat="1" ht="35.25" customHeight="1" x14ac:dyDescent="0.2">
      <c r="A10" s="32"/>
      <c r="B10" s="42" t="s">
        <v>10</v>
      </c>
      <c r="C10" s="41">
        <v>13</v>
      </c>
      <c r="D10" s="41">
        <v>7</v>
      </c>
      <c r="E10" s="41">
        <v>1</v>
      </c>
      <c r="F10" s="41">
        <v>0</v>
      </c>
      <c r="G10" s="41">
        <v>2</v>
      </c>
      <c r="H10" s="78">
        <f>SUM(C10:G10)</f>
        <v>23</v>
      </c>
      <c r="I10" s="69">
        <f>H10/H12</f>
        <v>0.37704918032786883</v>
      </c>
    </row>
    <row r="11" spans="1:11" s="29" customFormat="1" ht="35.25" customHeight="1" x14ac:dyDescent="0.2">
      <c r="A11" s="32"/>
      <c r="B11" s="42" t="s">
        <v>11</v>
      </c>
      <c r="C11" s="41">
        <v>5</v>
      </c>
      <c r="D11" s="41">
        <v>15</v>
      </c>
      <c r="E11" s="41">
        <v>0</v>
      </c>
      <c r="F11" s="41">
        <v>0</v>
      </c>
      <c r="G11" s="41">
        <v>0</v>
      </c>
      <c r="H11" s="78">
        <f>SUM(C11:G11)</f>
        <v>20</v>
      </c>
      <c r="I11" s="69">
        <f>H11/H12</f>
        <v>0.32786885245901637</v>
      </c>
    </row>
    <row r="12" spans="1:11" s="29" customFormat="1" ht="33" customHeight="1" x14ac:dyDescent="0.2">
      <c r="B12" s="31" t="s">
        <v>0</v>
      </c>
      <c r="C12" s="39">
        <f t="shared" ref="C12:I12" si="0">SUM(C9:C11)</f>
        <v>26</v>
      </c>
      <c r="D12" s="39">
        <f t="shared" si="0"/>
        <v>32</v>
      </c>
      <c r="E12" s="39">
        <f t="shared" si="0"/>
        <v>1</v>
      </c>
      <c r="F12" s="39">
        <f t="shared" si="0"/>
        <v>0</v>
      </c>
      <c r="G12" s="39">
        <f t="shared" si="0"/>
        <v>2</v>
      </c>
      <c r="H12" s="77">
        <f t="shared" si="0"/>
        <v>61</v>
      </c>
      <c r="I12" s="65">
        <f t="shared" si="0"/>
        <v>1</v>
      </c>
    </row>
    <row r="13" spans="1:11" s="26" customFormat="1" ht="26.25" customHeight="1" x14ac:dyDescent="0.2">
      <c r="B13" s="98"/>
      <c r="C13" s="98"/>
      <c r="I13" s="27"/>
    </row>
    <row r="14" spans="1:11" ht="10.5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</row>
    <row r="15" spans="1:11" ht="15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1:11" ht="15" customHeight="1" x14ac:dyDescent="0.2">
      <c r="B16" s="25"/>
      <c r="C16" s="25"/>
      <c r="D16" s="25"/>
      <c r="E16" s="25"/>
      <c r="F16" s="25"/>
      <c r="G16" s="25"/>
      <c r="H16" s="25"/>
      <c r="I16" s="25"/>
      <c r="J16" s="25"/>
    </row>
    <row r="17" spans="1:13" ht="15" customHeight="1" x14ac:dyDescent="0.2">
      <c r="B17" s="25"/>
      <c r="C17" s="25"/>
      <c r="D17" s="25"/>
      <c r="E17" s="25"/>
      <c r="F17" s="25"/>
      <c r="G17" s="25"/>
      <c r="H17" s="25"/>
      <c r="I17" s="25"/>
      <c r="J17" s="25"/>
    </row>
    <row r="18" spans="1:13" ht="15" customHeight="1" x14ac:dyDescent="0.2">
      <c r="B18" s="25"/>
      <c r="C18" s="25"/>
      <c r="D18" s="25"/>
      <c r="E18" s="25"/>
      <c r="F18" s="25"/>
      <c r="G18" s="25"/>
      <c r="H18" s="25"/>
      <c r="I18" s="25"/>
      <c r="J18" s="25"/>
    </row>
    <row r="19" spans="1:13" ht="18.75" customHeight="1" x14ac:dyDescent="0.2">
      <c r="B19" s="25"/>
      <c r="C19" s="25"/>
      <c r="D19" s="25"/>
      <c r="E19" s="20" t="s">
        <v>50</v>
      </c>
      <c r="F19" s="20">
        <f>SUM(C12)</f>
        <v>26</v>
      </c>
      <c r="G19" s="64">
        <f>F19/F25</f>
        <v>0.42622950819672129</v>
      </c>
      <c r="H19" s="25"/>
      <c r="I19" s="25"/>
      <c r="J19" s="25"/>
    </row>
    <row r="20" spans="1:13" ht="24" customHeight="1" x14ac:dyDescent="0.2">
      <c r="E20" s="20" t="s">
        <v>49</v>
      </c>
      <c r="F20" s="20">
        <f>SUM(D12)</f>
        <v>32</v>
      </c>
      <c r="G20" s="64">
        <f>F20/F25</f>
        <v>0.52459016393442626</v>
      </c>
    </row>
    <row r="21" spans="1:13" ht="61.5" customHeight="1" x14ac:dyDescent="0.2">
      <c r="E21" s="20" t="s">
        <v>48</v>
      </c>
      <c r="F21" s="20">
        <f>SUM(E12)</f>
        <v>1</v>
      </c>
      <c r="G21" s="64">
        <f>F21/F25</f>
        <v>1.6393442622950821E-2</v>
      </c>
    </row>
    <row r="22" spans="1:13" ht="65.25" customHeight="1" x14ac:dyDescent="0.2">
      <c r="E22" s="20" t="s">
        <v>47</v>
      </c>
      <c r="F22" s="20">
        <f>SUM(F12)</f>
        <v>0</v>
      </c>
      <c r="G22" s="64">
        <f>F22/F25</f>
        <v>0</v>
      </c>
    </row>
    <row r="23" spans="1:13" ht="17.25" customHeight="1" x14ac:dyDescent="0.2">
      <c r="E23" s="20" t="s">
        <v>46</v>
      </c>
      <c r="F23" s="20">
        <f>SUM(G12)</f>
        <v>2</v>
      </c>
      <c r="G23" s="64">
        <f>F23/F25</f>
        <v>3.2786885245901641E-2</v>
      </c>
    </row>
    <row r="25" spans="1:13" x14ac:dyDescent="0.2">
      <c r="F25" s="63">
        <f>SUM(F19:F23)</f>
        <v>61</v>
      </c>
      <c r="G25" s="76">
        <f>SUM(G19:G23)</f>
        <v>1</v>
      </c>
    </row>
    <row r="29" spans="1:13" ht="13.5" customHeight="1" x14ac:dyDescent="0.3">
      <c r="A29" s="24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4"/>
    </row>
    <row r="30" spans="1:13" ht="13.5" customHeight="1" x14ac:dyDescent="0.3">
      <c r="A30" s="24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4"/>
    </row>
    <row r="31" spans="1:13" ht="15" customHeight="1" x14ac:dyDescent="0.3">
      <c r="B31" s="23"/>
      <c r="C31" s="23"/>
      <c r="D31" s="23"/>
      <c r="E31" s="23"/>
      <c r="F31" s="23"/>
      <c r="G31" s="23"/>
      <c r="H31" s="23"/>
      <c r="I31" s="23"/>
      <c r="J31" s="23"/>
    </row>
    <row r="32" spans="1:13" ht="15" customHeight="1" x14ac:dyDescent="0.3">
      <c r="B32" s="23"/>
      <c r="C32" s="23"/>
      <c r="D32" s="23"/>
      <c r="E32" s="23"/>
      <c r="F32" s="23"/>
      <c r="G32" s="23"/>
      <c r="H32" s="23"/>
      <c r="I32" s="23"/>
      <c r="J32" s="23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6.5" customHeight="1" x14ac:dyDescent="0.2"/>
    <row r="40" spans="2:9" ht="11.25" customHeight="1" x14ac:dyDescent="0.2">
      <c r="C40" s="101" t="s">
        <v>68</v>
      </c>
      <c r="D40" s="101"/>
      <c r="E40" s="101"/>
      <c r="F40" s="101"/>
      <c r="G40" s="101"/>
      <c r="H40" s="101"/>
      <c r="I40" s="61"/>
    </row>
    <row r="41" spans="2:9" ht="17.25" customHeight="1" x14ac:dyDescent="0.2">
      <c r="B41" s="61"/>
      <c r="C41" s="101"/>
      <c r="D41" s="101"/>
      <c r="E41" s="101"/>
      <c r="F41" s="101"/>
      <c r="G41" s="101"/>
      <c r="H41" s="101"/>
      <c r="I41" s="61"/>
    </row>
    <row r="42" spans="2:9" ht="14.25" customHeight="1" x14ac:dyDescent="0.2">
      <c r="C42" s="101"/>
      <c r="D42" s="101"/>
      <c r="E42" s="101"/>
      <c r="F42" s="101"/>
      <c r="G42" s="101"/>
      <c r="H42" s="101"/>
    </row>
    <row r="43" spans="2:9" ht="11.25" customHeight="1" x14ac:dyDescent="0.2"/>
  </sheetData>
  <mergeCells count="13">
    <mergeCell ref="G7:G8"/>
    <mergeCell ref="H6:H8"/>
    <mergeCell ref="I6:I8"/>
    <mergeCell ref="C40:H42"/>
    <mergeCell ref="A1:I1"/>
    <mergeCell ref="B3:I3"/>
    <mergeCell ref="B4:I4"/>
    <mergeCell ref="C6:G6"/>
    <mergeCell ref="B13:C13"/>
    <mergeCell ref="E7:F7"/>
    <mergeCell ref="C7:C8"/>
    <mergeCell ref="D7:D8"/>
    <mergeCell ref="B6:B8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POLICIA&amp;R&amp;"Verdana,Negrita"BO-EST-37
Versión: 01</oddHeader>
    <oddFooter>&amp;C&amp;"Verdana,Negrita"&amp;K03-016Dirección de Planificación y Desarrollo / Departamento de Estadísticas&amp;R&amp;"Verdana,Normal"&amp;11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Dir.Naturalizaciones Estatus</vt:lpstr>
      <vt:lpstr>Certificaciones Nacionalid </vt:lpstr>
      <vt:lpstr>Certificaciones No Nacion.</vt:lpstr>
      <vt:lpstr>Dir.Nat. Otorgadas Genero </vt:lpstr>
      <vt:lpstr>Dir.Nat. Otorgadas Pais</vt:lpstr>
      <vt:lpstr>Direccion Naturalizacion-Natura</vt:lpstr>
      <vt:lpstr>Dir.Naturalizaciones Sol. </vt:lpstr>
      <vt:lpstr>Dir.Nat. Pais</vt:lpstr>
      <vt:lpstr>Direccion Naturalizacion-Solic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2023-01-16T15:04:28Z</cp:lastPrinted>
  <dcterms:created xsi:type="dcterms:W3CDTF">2011-05-26T16:01:17Z</dcterms:created>
  <dcterms:modified xsi:type="dcterms:W3CDTF">2023-07-12T15:52:21Z</dcterms:modified>
</cp:coreProperties>
</file>